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7920" windowHeight="6135" activeTab="15"/>
  </bookViews>
  <sheets>
    <sheet name="Efnisyfirlit" sheetId="41" r:id="rId1"/>
    <sheet name="V5_M1" sheetId="38" r:id="rId2"/>
    <sheet name="V5_M2" sheetId="1" r:id="rId3"/>
    <sheet name="V5_M3" sheetId="3" r:id="rId4"/>
    <sheet name="V5_M4" sheetId="4" r:id="rId5"/>
    <sheet name="V5_M5" sheetId="5" r:id="rId6"/>
    <sheet name="V5_M6" sheetId="9" r:id="rId7"/>
    <sheet name="V5_M7" sheetId="12" r:id="rId8"/>
    <sheet name="V5_M8" sheetId="14" r:id="rId9"/>
    <sheet name="V5_M9" sheetId="15" r:id="rId10"/>
    <sheet name="V5_M10" sheetId="13" r:id="rId11"/>
    <sheet name="V5_M11" sheetId="16" r:id="rId12"/>
    <sheet name="V5_M12" sheetId="20" r:id="rId13"/>
    <sheet name="V5_M13a" sheetId="18" r:id="rId14"/>
    <sheet name="V5_M13b" sheetId="32" r:id="rId15"/>
    <sheet name="V5_M13c" sheetId="33" r:id="rId16"/>
  </sheets>
  <definedNames>
    <definedName name="útlán_alls" localSheetId="9">V5_M9!$F$6:$M$27</definedName>
    <definedName name="útlán_alls_1" localSheetId="9">V5_M9!$W$29:$AC$46</definedName>
    <definedName name="útlán_alls_2" localSheetId="9">V5_M9!$O$29:$V$45</definedName>
  </definedNames>
  <calcPr calcId="125725"/>
</workbook>
</file>

<file path=xl/calcChain.xml><?xml version="1.0" encoding="utf-8"?>
<calcChain xmlns="http://schemas.openxmlformats.org/spreadsheetml/2006/main">
  <c r="D13" i="13"/>
  <c r="C15" i="4"/>
  <c r="C16"/>
  <c r="C17"/>
  <c r="C14"/>
  <c r="C18"/>
  <c r="B20" i="3"/>
  <c r="B19"/>
  <c r="B16"/>
</calcChain>
</file>

<file path=xl/connections.xml><?xml version="1.0" encoding="utf-8"?>
<connections xmlns="http://schemas.openxmlformats.org/spreadsheetml/2006/main">
  <connection id="1" name="útlán alls" type="6" refreshedVersion="1" background="1" saveData="1">
    <textPr codePage="437" sourceFile="C:\Documents and Settings\Magnus Helgason\Desktop\útlán alls.txt" decimal="," thousands=".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2" name="útlán alls1" type="6" refreshedVersion="1" background="1" saveData="1">
    <textPr codePage="437" sourceFile="C:\Documents and Settings\Magnus Helgason\Desktop\útlán alls.txt" decimal="," thousands="." tab="0" space="1" consecutive="1">
      <textFields count="7">
        <textField/>
        <textField/>
        <textField/>
        <textField/>
        <textField/>
        <textField/>
        <textField/>
      </textFields>
    </textPr>
  </connection>
  <connection id="3" name="útlán alls2" type="6" refreshedVersion="1" background="1" saveData="1">
    <textPr codePage="437" sourceFile="C:\Documents and Settings\Magnus Helgason\Desktop\útlán alls.txt" decimal="," thousands=".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<sst xmlns="http://schemas.openxmlformats.org/spreadsheetml/2006/main" count="275" uniqueCount="81">
  <si>
    <t>Heimild: Ríkisskattstjóri</t>
  </si>
  <si>
    <t>Vöxtur VLF, breyting frá fyrra ári 1985-2007</t>
  </si>
  <si>
    <t>Heimild: Seðlabanki Íslands</t>
  </si>
  <si>
    <t>Heimild: Hagstofa Íslands</t>
  </si>
  <si>
    <t>Mynd 3</t>
  </si>
  <si>
    <t>Verðbréfasjóðir</t>
  </si>
  <si>
    <t>Viðskipti með skráð bréf árið 1993</t>
  </si>
  <si>
    <t>Húsbréf</t>
  </si>
  <si>
    <t>Hlutabréf</t>
  </si>
  <si>
    <t>Ríkisvíxlar og ríkisbréf</t>
  </si>
  <si>
    <t>Heimild: Ársskýrsla Verðbréfaþings Íslands 1993</t>
  </si>
  <si>
    <t>Alls, skráð bréf</t>
  </si>
  <si>
    <t>Hlutfall ráðstöfunarfjár lífeyrissjóða varið til kaupa á hlutabréfum fyrirtækja og hlutdeildarskirteinum verðbréfasjóða, 1987-1999</t>
  </si>
  <si>
    <t>Heimild: Þjóðhagsstofnun</t>
  </si>
  <si>
    <t>Mynd 2</t>
  </si>
  <si>
    <t>Mynd 4</t>
  </si>
  <si>
    <t>Hlutdeild sjávarútvegsfyrirtækja í heildarmarkaðsvirði skráðra félaga</t>
  </si>
  <si>
    <t>Fjöldi skráðra sjávarútvegsfélaga</t>
  </si>
  <si>
    <t>Heimild: Kauphöll Íslands</t>
  </si>
  <si>
    <t>Veltuhraði á VÞÍ</t>
  </si>
  <si>
    <t>Fjöldi skráðra félaga</t>
  </si>
  <si>
    <t>Mynd 5</t>
  </si>
  <si>
    <t>Skráð hlutabréf á VÞÍ Sem hlutfall VLF</t>
  </si>
  <si>
    <t>Markaðsvirði skráðra hlutabréfa sem hlutfall VLF</t>
  </si>
  <si>
    <t>Fyrirtæki</t>
  </si>
  <si>
    <t>Úrvalsvísitala VÞÍ, des. 1997=1000</t>
  </si>
  <si>
    <t>Breyting úrvalsvísitölu</t>
  </si>
  <si>
    <t>Markaðsvirði í lok árs / VLF (%)</t>
  </si>
  <si>
    <t>Skýrsla rannsóknarnefndar Alþingis</t>
  </si>
  <si>
    <t>Fs</t>
  </si>
  <si>
    <t>Ufs</t>
  </si>
  <si>
    <t>Alm.</t>
  </si>
  <si>
    <t>Nm</t>
  </si>
  <si>
    <t xml:space="preserve">H </t>
  </si>
  <si>
    <t xml:space="preserve">Vá </t>
  </si>
  <si>
    <t>Há</t>
  </si>
  <si>
    <t>Ath:</t>
  </si>
  <si>
    <t>Fjöldi þeirra sem nýttu sér skattaafslátt til hlutabréfakaupa 1984 - 2000</t>
  </si>
  <si>
    <t>Mikilvægi sjávarútvegsfyrirtækja á Verðbréfaþingi/Kauphöll 1991-2005</t>
  </si>
  <si>
    <t>Mynd 6</t>
  </si>
  <si>
    <t>Veltuhraði hlutabréfa á VÞÍ, 1992-2000</t>
  </si>
  <si>
    <t>Mynd 7</t>
  </si>
  <si>
    <t>Árleg aukning útlána og markaðsskuldabréfa, 1994-2001</t>
  </si>
  <si>
    <t>Mynd 8</t>
  </si>
  <si>
    <t>Spariskírteini</t>
  </si>
  <si>
    <t>Utan þings</t>
  </si>
  <si>
    <t>Innan þings</t>
  </si>
  <si>
    <t>Fasteignaverð, 12 mánaða breyting 1993-2000</t>
  </si>
  <si>
    <t>Mynd 9</t>
  </si>
  <si>
    <t>Fjöldi skráðra félaga á VÞÍ, 1991-2005</t>
  </si>
  <si>
    <t>Mynd 11</t>
  </si>
  <si>
    <t>Mánaðarlegt gildi úrvalsvísitölu VÞÍ, des.1997 - des.2001</t>
  </si>
  <si>
    <t>Veltuhraði á VÞÍ, 2000-2005</t>
  </si>
  <si>
    <t>Breyting úrvalsvísitölu, 2000-2005</t>
  </si>
  <si>
    <t>Veltuhraði miðað við heildarveltu</t>
  </si>
  <si>
    <t>Stöðluð verðbréf</t>
  </si>
  <si>
    <t>Óstöðluð verðbréf</t>
  </si>
  <si>
    <t>Vöxtur verðbréfasjoða 1995-1998, á verðlagi 1998 (m.kr.)</t>
  </si>
  <si>
    <t>M. kr.</t>
  </si>
  <si>
    <t>Viðauki V - Íslenskt viðskiptalíf – breytingar og samspil við fjármálakerfið</t>
  </si>
  <si>
    <t>Dags.</t>
  </si>
  <si>
    <t xml:space="preserve">Fjöldi  </t>
  </si>
  <si>
    <t xml:space="preserve">Dags. </t>
  </si>
  <si>
    <t>VFL</t>
  </si>
  <si>
    <t>Fasteignaverð</t>
  </si>
  <si>
    <t>Mynd 10</t>
  </si>
  <si>
    <t>Mynd 12</t>
  </si>
  <si>
    <t>Mynd 13a</t>
  </si>
  <si>
    <t>Mynd 13b</t>
  </si>
  <si>
    <t>Mynd 13c</t>
  </si>
  <si>
    <t>Mynd 1</t>
  </si>
  <si>
    <t>Vöxtur verðbréfasjóða á verðlagi ársins 1998 og hlutfall óstaðlaðra verðbréfa af eignum verðbréfasjóða 1985-1998</t>
  </si>
  <si>
    <t>Nr. myndar</t>
  </si>
  <si>
    <t>Fyrirsögn myndar</t>
  </si>
  <si>
    <t>Markaðsvirði fyrirtækja á hlutabréfamarkaði í lok árs sem hlutfall af VLF, 2000-2005</t>
  </si>
  <si>
    <t>%</t>
  </si>
  <si>
    <t>Fjöldi</t>
  </si>
  <si>
    <t>X-ás</t>
  </si>
  <si>
    <t>Fjöldi félaga</t>
  </si>
  <si>
    <t>Hlutdeild í heildarmarkaðsvirði</t>
  </si>
  <si>
    <t>Gildi úrvalsvísitölu</t>
  </si>
</sst>
</file>

<file path=xl/styles.xml><?xml version="1.0" encoding="utf-8"?>
<styleSheet xmlns="http://schemas.openxmlformats.org/spreadsheetml/2006/main">
  <numFmts count="5">
    <numFmt numFmtId="43" formatCode="_-* #,##0.00\ _k_r_._-;\-* #,##0.00\ _k_r_._-;_-* &quot;-&quot;??\ _k_r_._-;_-@_-"/>
    <numFmt numFmtId="164" formatCode="0.0%"/>
    <numFmt numFmtId="165" formatCode="mmm/yyyy"/>
    <numFmt numFmtId="166" formatCode="&quot;Mynd &quot;\ 0"/>
    <numFmt numFmtId="167" formatCode="_(* #,##0.0_);_(* \(#,##0.0\);_(* &quot;-&quot;??_);_(@_)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color theme="4"/>
      <name val="Cambria"/>
      <family val="1"/>
      <scheme val="major"/>
    </font>
    <font>
      <sz val="12"/>
      <color theme="4"/>
      <name val="Cambria"/>
      <family val="1"/>
      <scheme val="maj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3" fontId="0" fillId="0" borderId="0" xfId="0" applyNumberFormat="1"/>
    <xf numFmtId="10" fontId="0" fillId="0" borderId="0" xfId="0" applyNumberFormat="1"/>
    <xf numFmtId="0" fontId="4" fillId="0" borderId="0" xfId="37"/>
    <xf numFmtId="165" fontId="4" fillId="0" borderId="0" xfId="37" applyNumberFormat="1"/>
    <xf numFmtId="0" fontId="4" fillId="0" borderId="0" xfId="37" applyFont="1"/>
    <xf numFmtId="3" fontId="0" fillId="0" borderId="0" xfId="0" applyNumberFormat="1" applyFill="1"/>
    <xf numFmtId="0" fontId="0" fillId="0" borderId="0" xfId="0" applyFont="1" applyFill="1"/>
    <xf numFmtId="0" fontId="0" fillId="0" borderId="0" xfId="0" applyFont="1" applyFill="1" applyBorder="1"/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3" fillId="0" borderId="10" xfId="0" applyFont="1" applyFill="1" applyBorder="1" applyAlignment="1">
      <alignment horizontal="left"/>
    </xf>
    <xf numFmtId="0" fontId="0" fillId="0" borderId="10" xfId="0" applyFont="1" applyFill="1" applyBorder="1"/>
    <xf numFmtId="0" fontId="25" fillId="0" borderId="0" xfId="0" applyFont="1" applyFill="1"/>
    <xf numFmtId="0" fontId="25" fillId="0" borderId="0" xfId="0" applyFont="1"/>
    <xf numFmtId="0" fontId="22" fillId="0" borderId="0" xfId="0" applyFont="1"/>
    <xf numFmtId="164" fontId="25" fillId="0" borderId="0" xfId="0" applyNumberFormat="1" applyFont="1"/>
    <xf numFmtId="0" fontId="25" fillId="0" borderId="10" xfId="0" applyFont="1" applyBorder="1"/>
    <xf numFmtId="0" fontId="25" fillId="0" borderId="0" xfId="0" applyFont="1" applyAlignment="1">
      <alignment wrapText="1"/>
    </xf>
    <xf numFmtId="0" fontId="26" fillId="0" borderId="0" xfId="0" applyFont="1" applyFill="1"/>
    <xf numFmtId="0" fontId="27" fillId="0" borderId="0" xfId="0" applyFont="1"/>
    <xf numFmtId="0" fontId="26" fillId="0" borderId="0" xfId="0" applyFont="1" applyAlignment="1">
      <alignment horizontal="left"/>
    </xf>
    <xf numFmtId="0" fontId="26" fillId="0" borderId="10" xfId="0" applyFont="1" applyFill="1" applyBorder="1"/>
    <xf numFmtId="0" fontId="28" fillId="0" borderId="0" xfId="0" applyFont="1"/>
    <xf numFmtId="0" fontId="25" fillId="0" borderId="0" xfId="0" applyFont="1" applyFill="1" applyAlignment="1">
      <alignment horizontal="left"/>
    </xf>
    <xf numFmtId="166" fontId="25" fillId="0" borderId="0" xfId="0" applyNumberFormat="1" applyFont="1" applyFill="1" applyAlignment="1">
      <alignment horizontal="left"/>
    </xf>
    <xf numFmtId="0" fontId="0" fillId="0" borderId="10" xfId="0" applyBorder="1"/>
    <xf numFmtId="0" fontId="22" fillId="0" borderId="0" xfId="0" applyFont="1" applyAlignment="1">
      <alignment horizontal="right"/>
    </xf>
    <xf numFmtId="0" fontId="25" fillId="0" borderId="0" xfId="0" applyFont="1" applyFill="1" applyBorder="1"/>
    <xf numFmtId="0" fontId="0" fillId="0" borderId="10" xfId="0" applyBorder="1" applyAlignment="1">
      <alignment wrapText="1"/>
    </xf>
    <xf numFmtId="2" fontId="0" fillId="0" borderId="10" xfId="0" applyNumberFormat="1" applyBorder="1"/>
    <xf numFmtId="0" fontId="29" fillId="0" borderId="0" xfId="0" applyFont="1" applyBorder="1" applyAlignment="1">
      <alignment horizontal="right"/>
    </xf>
    <xf numFmtId="10" fontId="29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2" fontId="25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 wrapText="1"/>
    </xf>
    <xf numFmtId="2" fontId="24" fillId="0" borderId="0" xfId="0" applyNumberFormat="1" applyFont="1" applyBorder="1" applyAlignment="1">
      <alignment horizontal="right"/>
    </xf>
    <xf numFmtId="0" fontId="25" fillId="0" borderId="0" xfId="0" applyFont="1" applyAlignment="1"/>
    <xf numFmtId="9" fontId="25" fillId="0" borderId="0" xfId="40" applyFont="1" applyAlignment="1"/>
    <xf numFmtId="10" fontId="25" fillId="0" borderId="0" xfId="40" applyNumberFormat="1" applyFont="1" applyFill="1"/>
    <xf numFmtId="10" fontId="25" fillId="0" borderId="0" xfId="40" applyNumberFormat="1" applyFont="1"/>
    <xf numFmtId="0" fontId="25" fillId="0" borderId="0" xfId="0" applyFont="1" applyBorder="1" applyAlignment="1">
      <alignment horizontal="right"/>
    </xf>
    <xf numFmtId="10" fontId="25" fillId="0" borderId="0" xfId="0" applyNumberFormat="1" applyFont="1" applyBorder="1" applyAlignment="1">
      <alignment horizontal="right"/>
    </xf>
    <xf numFmtId="10" fontId="25" fillId="0" borderId="0" xfId="0" applyNumberFormat="1" applyFont="1" applyAlignment="1">
      <alignment horizontal="right"/>
    </xf>
    <xf numFmtId="164" fontId="25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right" wrapText="1"/>
    </xf>
    <xf numFmtId="9" fontId="25" fillId="0" borderId="0" xfId="0" applyNumberFormat="1" applyFont="1" applyAlignment="1">
      <alignment horizontal="right"/>
    </xf>
    <xf numFmtId="3" fontId="25" fillId="0" borderId="0" xfId="0" applyNumberFormat="1" applyFont="1" applyFill="1"/>
    <xf numFmtId="164" fontId="25" fillId="0" borderId="0" xfId="0" applyNumberFormat="1" applyFont="1" applyFill="1"/>
    <xf numFmtId="3" fontId="0" fillId="0" borderId="10" xfId="0" applyNumberFormat="1" applyFill="1" applyBorder="1"/>
    <xf numFmtId="0" fontId="0" fillId="0" borderId="10" xfId="0" applyFill="1" applyBorder="1"/>
    <xf numFmtId="10" fontId="25" fillId="0" borderId="0" xfId="0" applyNumberFormat="1" applyFont="1"/>
    <xf numFmtId="3" fontId="25" fillId="0" borderId="0" xfId="0" applyNumberFormat="1" applyFont="1"/>
    <xf numFmtId="3" fontId="0" fillId="0" borderId="10" xfId="0" applyNumberFormat="1" applyBorder="1"/>
    <xf numFmtId="0" fontId="4" fillId="0" borderId="10" xfId="37" applyBorder="1"/>
    <xf numFmtId="0" fontId="29" fillId="0" borderId="0" xfId="37" applyFont="1"/>
    <xf numFmtId="165" fontId="29" fillId="0" borderId="0" xfId="37" applyNumberFormat="1" applyFont="1"/>
    <xf numFmtId="0" fontId="31" fillId="0" borderId="0" xfId="37" applyFont="1" applyAlignment="1">
      <alignment horizontal="right" wrapText="1"/>
    </xf>
    <xf numFmtId="0" fontId="20" fillId="0" borderId="0" xfId="37" applyFont="1" applyAlignment="1">
      <alignment horizontal="right" wrapText="1"/>
    </xf>
    <xf numFmtId="0" fontId="32" fillId="0" borderId="0" xfId="0" applyFont="1"/>
    <xf numFmtId="0" fontId="22" fillId="0" borderId="0" xfId="0" applyFont="1" applyFill="1" applyBorder="1"/>
    <xf numFmtId="164" fontId="25" fillId="0" borderId="0" xfId="40" applyNumberFormat="1" applyFont="1" applyFill="1"/>
    <xf numFmtId="3" fontId="25" fillId="0" borderId="0" xfId="44" applyNumberFormat="1" applyFont="1" applyFill="1"/>
    <xf numFmtId="167" fontId="25" fillId="0" borderId="0" xfId="44" applyNumberFormat="1" applyFont="1"/>
    <xf numFmtId="0" fontId="33" fillId="0" borderId="0" xfId="0" applyFont="1"/>
    <xf numFmtId="0" fontId="1" fillId="0" borderId="0" xfId="0" applyFont="1" applyFill="1"/>
    <xf numFmtId="0" fontId="35" fillId="0" borderId="0" xfId="45" applyFont="1" applyAlignment="1" applyProtection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Alignment="1"/>
    <xf numFmtId="0" fontId="25" fillId="0" borderId="11" xfId="0" applyFont="1" applyBorder="1" applyAlignment="1">
      <alignment horizontal="right"/>
    </xf>
    <xf numFmtId="0" fontId="25" fillId="0" borderId="0" xfId="0" applyFont="1" applyAlignment="1">
      <alignment horizontal="left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Book3" xfId="37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útlán alls_2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útlán alls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útlán all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16" sqref="B16"/>
    </sheetView>
  </sheetViews>
  <sheetFormatPr defaultRowHeight="15"/>
  <cols>
    <col min="1" max="1" width="16.7109375" style="19" customWidth="1"/>
    <col min="2" max="2" width="103.5703125" style="19" bestFit="1" customWidth="1"/>
    <col min="3" max="16384" width="9.140625" style="19"/>
  </cols>
  <sheetData>
    <row r="1" spans="1:2" ht="15.75">
      <c r="A1" s="74" t="s">
        <v>72</v>
      </c>
      <c r="B1" s="74" t="s">
        <v>73</v>
      </c>
    </row>
    <row r="2" spans="1:2">
      <c r="A2" s="19" t="s">
        <v>70</v>
      </c>
      <c r="B2" s="76" t="s">
        <v>71</v>
      </c>
    </row>
    <row r="3" spans="1:2">
      <c r="A3" s="19" t="s">
        <v>14</v>
      </c>
      <c r="B3" s="76" t="s">
        <v>37</v>
      </c>
    </row>
    <row r="4" spans="1:2">
      <c r="A4" s="19" t="s">
        <v>4</v>
      </c>
      <c r="B4" s="76" t="s">
        <v>1</v>
      </c>
    </row>
    <row r="5" spans="1:2">
      <c r="A5" s="19" t="s">
        <v>15</v>
      </c>
      <c r="B5" s="76" t="s">
        <v>6</v>
      </c>
    </row>
    <row r="6" spans="1:2">
      <c r="A6" s="19" t="s">
        <v>21</v>
      </c>
      <c r="B6" s="76" t="s">
        <v>12</v>
      </c>
    </row>
    <row r="7" spans="1:2">
      <c r="A7" s="19" t="s">
        <v>39</v>
      </c>
      <c r="B7" s="76" t="s">
        <v>38</v>
      </c>
    </row>
    <row r="8" spans="1:2">
      <c r="A8" s="19" t="s">
        <v>41</v>
      </c>
      <c r="B8" s="76" t="s">
        <v>40</v>
      </c>
    </row>
    <row r="9" spans="1:2">
      <c r="A9" s="19" t="s">
        <v>43</v>
      </c>
      <c r="B9" s="76" t="s">
        <v>22</v>
      </c>
    </row>
    <row r="10" spans="1:2">
      <c r="A10" s="19" t="s">
        <v>48</v>
      </c>
      <c r="B10" s="76" t="s">
        <v>42</v>
      </c>
    </row>
    <row r="11" spans="1:2">
      <c r="A11" s="19" t="s">
        <v>65</v>
      </c>
      <c r="B11" s="76" t="s">
        <v>47</v>
      </c>
    </row>
    <row r="12" spans="1:2">
      <c r="A12" s="19" t="s">
        <v>50</v>
      </c>
      <c r="B12" s="76" t="s">
        <v>49</v>
      </c>
    </row>
    <row r="13" spans="1:2">
      <c r="A13" s="19" t="s">
        <v>66</v>
      </c>
      <c r="B13" s="76" t="s">
        <v>51</v>
      </c>
    </row>
    <row r="14" spans="1:2">
      <c r="A14" s="19" t="s">
        <v>67</v>
      </c>
      <c r="B14" s="76" t="s">
        <v>74</v>
      </c>
    </row>
    <row r="15" spans="1:2">
      <c r="A15" s="19" t="s">
        <v>68</v>
      </c>
      <c r="B15" s="76" t="s">
        <v>52</v>
      </c>
    </row>
    <row r="16" spans="1:2">
      <c r="A16" s="19" t="s">
        <v>69</v>
      </c>
      <c r="B16" s="76" t="s">
        <v>53</v>
      </c>
    </row>
  </sheetData>
  <hyperlinks>
    <hyperlink ref="B2" location="V5_M1!A1" display="Vöxtur verðbréfasjóða á verðlagi ársins 1998 og hlutfall óstaðlaðra verðbréfa af eignum verðbréfasjóða 1985-1998"/>
    <hyperlink ref="B3" location="V5_M2!A1" display="Fjöldi þeirra sem nýttu sér skattaafslátt til hlutabréfakaupa 1984 - 2000"/>
    <hyperlink ref="B4" location="V5_M3!A1" display="Vöxtur VLF, breyting frá fyrra ári 1985-2007"/>
    <hyperlink ref="B5" location="V5_M4!A1" display="Viðskipti með skráð bréf árið 1993"/>
    <hyperlink ref="B6" location="V5_M5!A1" display="Hlutfall ráðstöfunarfjár lífeyrissjóða varið til kaupa á hlutabréfum fyrirtækja og hlutdeildarskirteinum verðbréfasjóða, 1987-1999"/>
    <hyperlink ref="B7" location="V5_M6!A1" display="Mikilvægi sjávarútvegsfyrirtækja á Verðbréfaþingi/Kauphöll 1991-2005"/>
    <hyperlink ref="B8" location="V5_M7!A1" display="Veltuhraði hlutabréfa á VÞÍ, 1992-2000"/>
    <hyperlink ref="B9" location="V5_M8!A1" display="Skráð hlutabréf á VÞÍ Sem hlutfall VLF"/>
    <hyperlink ref="B10" location="V5_M9!A1" display="Árleg aukning útlána og markaðsskuldabréfa, 1994-2001"/>
    <hyperlink ref="B11" location="V5_M10!A1" display="Fasteignaverð, 12 mánaða breyting 1993-2000"/>
    <hyperlink ref="B12" location="V5_M11!A1" display="Fjöldi skráðra félaga á VÞÍ, 1991-2005"/>
    <hyperlink ref="B13" location="V5_M12!A1" display="Mánaðarlegt gildi úrvalsvísitölu VÞÍ, des.1997 - des.2001"/>
    <hyperlink ref="B14" location="V5_M13a!A1" display="Markaðsvirði í lok árs sem hlutfall af VLF, 2000-2005"/>
    <hyperlink ref="B15" location="V5_M13b!A1" display="Veltuhraði á VÞÍ, 2000-2005"/>
    <hyperlink ref="B16" location="V5_M13c!A1" display="Breyting úrvalsvísitölu, 2000-200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6"/>
  <sheetViews>
    <sheetView workbookViewId="0">
      <selection activeCell="B9" sqref="B9"/>
    </sheetView>
  </sheetViews>
  <sheetFormatPr defaultRowHeight="12.75"/>
  <cols>
    <col min="1" max="1" width="14.7109375" customWidth="1"/>
    <col min="2" max="9" width="10.7109375" customWidth="1"/>
    <col min="10" max="11" width="14.7109375" customWidth="1"/>
    <col min="12" max="13" width="7.5703125" customWidth="1"/>
    <col min="15" max="22" width="7.5703125" customWidth="1"/>
  </cols>
  <sheetData>
    <row r="1" spans="1:14" ht="15.75">
      <c r="A1" s="12"/>
      <c r="B1" s="24" t="s">
        <v>28</v>
      </c>
    </row>
    <row r="2" spans="1:14" ht="15.75">
      <c r="A2" s="12"/>
      <c r="B2" s="26" t="s">
        <v>59</v>
      </c>
    </row>
    <row r="3" spans="1:14" ht="15">
      <c r="A3" s="12"/>
      <c r="B3" s="19" t="s">
        <v>48</v>
      </c>
    </row>
    <row r="4" spans="1:14" ht="15.75">
      <c r="A4" s="24" t="s">
        <v>29</v>
      </c>
      <c r="B4" s="19" t="s">
        <v>42</v>
      </c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>
      <c r="A5" s="24" t="s">
        <v>30</v>
      </c>
      <c r="B5" s="29"/>
      <c r="E5" s="6"/>
      <c r="F5" s="6"/>
      <c r="G5" s="6"/>
      <c r="H5" s="6"/>
      <c r="I5" s="6"/>
      <c r="J5" s="6"/>
      <c r="K5" s="6"/>
      <c r="L5" s="6"/>
      <c r="M5" s="4"/>
      <c r="N5" s="4"/>
    </row>
    <row r="6" spans="1:14" ht="15.75">
      <c r="A6" s="24" t="s">
        <v>31</v>
      </c>
      <c r="B6" s="29"/>
      <c r="M6" s="11"/>
      <c r="N6" s="4"/>
    </row>
    <row r="7" spans="1:14" ht="15.75">
      <c r="A7" s="24" t="s">
        <v>32</v>
      </c>
      <c r="B7" s="29"/>
      <c r="E7" s="11"/>
      <c r="F7" s="11"/>
      <c r="G7" s="11"/>
      <c r="H7" s="11"/>
      <c r="I7" s="11"/>
      <c r="J7" s="11"/>
      <c r="K7" s="11"/>
      <c r="L7" s="11"/>
      <c r="M7" s="11"/>
      <c r="N7" s="4"/>
    </row>
    <row r="8" spans="1:14" ht="15.75">
      <c r="A8" s="24" t="s">
        <v>33</v>
      </c>
      <c r="B8" s="19" t="s">
        <v>2</v>
      </c>
      <c r="E8" s="11"/>
      <c r="F8" s="11"/>
      <c r="G8" s="11"/>
      <c r="H8" s="11"/>
      <c r="I8" s="11"/>
      <c r="J8" s="11"/>
      <c r="K8" s="11"/>
      <c r="L8" s="11"/>
      <c r="M8" s="11"/>
      <c r="N8" s="4"/>
    </row>
    <row r="9" spans="1:14" ht="15.75">
      <c r="A9" s="24" t="s">
        <v>34</v>
      </c>
      <c r="B9" s="29" t="s">
        <v>75</v>
      </c>
      <c r="E9" s="11"/>
      <c r="F9" s="11"/>
      <c r="G9" s="11"/>
      <c r="H9" s="11"/>
      <c r="I9" s="11"/>
      <c r="J9" s="11"/>
      <c r="K9" s="11"/>
      <c r="L9" s="11"/>
      <c r="M9" s="11"/>
      <c r="N9" s="4"/>
    </row>
    <row r="10" spans="1:14" ht="15.75">
      <c r="A10" s="24" t="s">
        <v>35</v>
      </c>
      <c r="B10" s="14"/>
      <c r="E10" s="11"/>
      <c r="F10" s="11"/>
      <c r="G10" s="11"/>
      <c r="H10" s="11"/>
      <c r="I10" s="11"/>
      <c r="J10" s="11"/>
      <c r="K10" s="11"/>
      <c r="L10" s="11"/>
      <c r="M10" s="11"/>
      <c r="N10" s="4"/>
    </row>
    <row r="11" spans="1:14" s="31" customFormat="1" ht="16.5" thickBot="1">
      <c r="A11" s="27" t="s">
        <v>36</v>
      </c>
      <c r="B11" s="16"/>
      <c r="E11" s="59"/>
      <c r="F11" s="59"/>
      <c r="G11" s="59"/>
      <c r="H11" s="59"/>
      <c r="I11" s="59"/>
      <c r="J11" s="59"/>
      <c r="K11" s="59"/>
      <c r="L11" s="59"/>
      <c r="M11" s="59"/>
      <c r="N11" s="60"/>
    </row>
    <row r="12" spans="1:14" ht="15">
      <c r="A12" s="57"/>
      <c r="B12" s="15">
        <v>1994</v>
      </c>
      <c r="C12" s="20">
        <v>1995</v>
      </c>
      <c r="D12" s="20">
        <v>1996</v>
      </c>
      <c r="E12" s="20">
        <v>1997</v>
      </c>
      <c r="F12" s="20">
        <v>1998</v>
      </c>
      <c r="G12" s="20">
        <v>1999</v>
      </c>
      <c r="H12" s="20">
        <v>2000</v>
      </c>
      <c r="I12" s="20">
        <v>2001</v>
      </c>
      <c r="J12" s="57"/>
      <c r="K12" s="57"/>
      <c r="L12" s="57"/>
      <c r="M12" s="11"/>
      <c r="N12" s="4"/>
    </row>
    <row r="13" spans="1:14" ht="15">
      <c r="A13" s="57" t="s">
        <v>24</v>
      </c>
      <c r="B13" s="58">
        <v>-3.9635622861974862E-2</v>
      </c>
      <c r="C13" s="21">
        <v>-1.5921043152510625E-2</v>
      </c>
      <c r="D13" s="21">
        <v>0.12889214250854075</v>
      </c>
      <c r="E13" s="21">
        <v>0.13402648682143731</v>
      </c>
      <c r="F13" s="21">
        <v>0.31465114653688042</v>
      </c>
      <c r="G13" s="21">
        <v>0.24353701385633297</v>
      </c>
      <c r="H13" s="21">
        <v>0.5859603029937932</v>
      </c>
      <c r="I13" s="21">
        <v>0.1567516039072111</v>
      </c>
      <c r="J13" s="57"/>
      <c r="K13" s="57"/>
      <c r="L13" s="57"/>
      <c r="M13" s="11"/>
      <c r="N13" s="4"/>
    </row>
    <row r="14" spans="1:14" ht="15">
      <c r="A14" s="19"/>
      <c r="B14" s="18"/>
      <c r="C14" s="18"/>
      <c r="D14" s="18"/>
      <c r="E14" s="18"/>
      <c r="F14" s="57"/>
      <c r="G14" s="57"/>
      <c r="H14" s="57"/>
      <c r="I14" s="57"/>
      <c r="J14" s="57"/>
      <c r="K14" s="57"/>
      <c r="L14" s="57"/>
      <c r="M14" s="11"/>
      <c r="N14" s="4"/>
    </row>
    <row r="15" spans="1:14" ht="15">
      <c r="A15" s="19"/>
      <c r="B15" s="18"/>
      <c r="C15" s="18"/>
      <c r="D15" s="18"/>
      <c r="E15" s="18"/>
      <c r="F15" s="57"/>
      <c r="G15" s="57"/>
      <c r="H15" s="57"/>
      <c r="I15" s="57"/>
      <c r="J15" s="57"/>
      <c r="K15" s="57"/>
      <c r="L15" s="57"/>
      <c r="M15" s="11"/>
      <c r="N15" s="4"/>
    </row>
    <row r="16" spans="1:14" ht="15">
      <c r="A16" s="19"/>
      <c r="B16" s="18"/>
      <c r="C16" s="18"/>
      <c r="D16" s="18"/>
      <c r="E16" s="18"/>
      <c r="F16" s="57"/>
      <c r="G16" s="57"/>
      <c r="H16" s="57"/>
      <c r="I16" s="57"/>
      <c r="J16" s="57"/>
      <c r="K16" s="57"/>
      <c r="L16" s="57"/>
    </row>
    <row r="17" spans="1:25" ht="15">
      <c r="A17" s="19"/>
      <c r="B17" s="18"/>
      <c r="C17" s="18"/>
      <c r="D17" s="18"/>
      <c r="E17" s="18"/>
      <c r="F17" s="57"/>
      <c r="G17" s="57"/>
      <c r="H17" s="57"/>
      <c r="I17" s="57"/>
      <c r="J17" s="57"/>
      <c r="K17" s="57"/>
      <c r="L17" s="57"/>
    </row>
    <row r="18" spans="1:25" ht="15">
      <c r="A18" s="19"/>
      <c r="B18" s="18"/>
      <c r="C18" s="18"/>
      <c r="D18" s="18"/>
      <c r="E18" s="18"/>
      <c r="F18" s="57"/>
      <c r="G18" s="57"/>
      <c r="H18" s="57"/>
      <c r="I18" s="57"/>
      <c r="J18" s="57"/>
      <c r="K18" s="57"/>
      <c r="L18" s="57"/>
      <c r="M18" s="11"/>
      <c r="N18" s="4"/>
    </row>
    <row r="19" spans="1:25" ht="15">
      <c r="A19" s="19"/>
      <c r="B19" s="18"/>
      <c r="C19" s="18"/>
      <c r="D19" s="18"/>
      <c r="E19" s="18"/>
      <c r="F19" s="57"/>
      <c r="G19" s="57"/>
      <c r="H19" s="57"/>
      <c r="I19" s="57"/>
      <c r="J19" s="57"/>
      <c r="K19" s="57"/>
      <c r="L19" s="57"/>
      <c r="M19" s="11"/>
      <c r="N19" s="4"/>
    </row>
    <row r="20" spans="1:25" ht="15">
      <c r="A20" s="19"/>
      <c r="B20" s="18"/>
      <c r="C20" s="18"/>
      <c r="D20" s="18"/>
      <c r="E20" s="18"/>
      <c r="F20" s="57"/>
      <c r="G20" s="57"/>
      <c r="H20" s="57"/>
      <c r="I20" s="57"/>
      <c r="J20" s="57"/>
      <c r="K20" s="57"/>
      <c r="L20" s="57"/>
      <c r="M20" s="11"/>
      <c r="N20" s="4"/>
    </row>
    <row r="21" spans="1:25" ht="15">
      <c r="A21" s="19"/>
      <c r="B21" s="18"/>
      <c r="C21" s="18"/>
      <c r="D21" s="18"/>
      <c r="E21" s="18"/>
      <c r="F21" s="57"/>
      <c r="G21" s="57"/>
      <c r="H21" s="57"/>
      <c r="I21" s="57"/>
      <c r="J21" s="57"/>
      <c r="K21" s="57"/>
      <c r="L21" s="57"/>
      <c r="M21" s="11"/>
      <c r="N21" s="4"/>
    </row>
    <row r="22" spans="1:25" ht="15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4"/>
      <c r="N22" s="4"/>
    </row>
    <row r="23" spans="1:25" ht="15">
      <c r="A23" s="19"/>
      <c r="B23" s="18"/>
      <c r="C23" s="18"/>
      <c r="D23" s="18"/>
      <c r="E23" s="18"/>
      <c r="F23" s="57"/>
      <c r="G23" s="57"/>
      <c r="H23" s="57"/>
      <c r="I23" s="57"/>
      <c r="J23" s="57"/>
      <c r="K23" s="57"/>
      <c r="L23" s="57"/>
      <c r="M23" s="11"/>
      <c r="N23" s="4"/>
    </row>
    <row r="24" spans="1:25" ht="15">
      <c r="A24" s="19"/>
      <c r="B24" s="18"/>
      <c r="C24" s="18"/>
      <c r="D24" s="18"/>
      <c r="E24" s="18"/>
      <c r="F24" s="57"/>
      <c r="G24" s="57"/>
      <c r="H24" s="57"/>
      <c r="I24" s="57"/>
      <c r="J24" s="57"/>
      <c r="K24" s="57"/>
      <c r="L24" s="57"/>
      <c r="M24" s="11"/>
      <c r="N24" s="4"/>
    </row>
    <row r="25" spans="1:25">
      <c r="B25" s="4"/>
      <c r="C25" s="4"/>
      <c r="D25" s="4"/>
      <c r="E25" s="4"/>
      <c r="F25" s="11"/>
      <c r="G25" s="11"/>
      <c r="H25" s="11"/>
      <c r="I25" s="11"/>
      <c r="J25" s="11"/>
      <c r="K25" s="11"/>
      <c r="L25" s="11"/>
      <c r="M25" s="11"/>
      <c r="N25" s="4"/>
    </row>
    <row r="26" spans="1:25">
      <c r="B26" s="4"/>
      <c r="C26" s="4"/>
      <c r="D26" s="4"/>
      <c r="E26" s="4"/>
      <c r="F26" s="11"/>
      <c r="G26" s="11"/>
      <c r="H26" s="11"/>
      <c r="I26" s="11"/>
      <c r="J26" s="11"/>
      <c r="K26" s="11"/>
      <c r="L26" s="11"/>
      <c r="M26" s="11"/>
      <c r="N26" s="4"/>
    </row>
    <row r="27" spans="1:25">
      <c r="B27" s="4"/>
      <c r="C27" s="4"/>
      <c r="D27" s="4"/>
      <c r="E27" s="4"/>
      <c r="F27" s="11"/>
      <c r="G27" s="11"/>
      <c r="H27" s="11"/>
      <c r="I27" s="11"/>
      <c r="J27" s="11"/>
      <c r="K27" s="11"/>
      <c r="L27" s="11"/>
      <c r="M27" s="11"/>
      <c r="N27" s="4"/>
    </row>
    <row r="28" spans="1: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5"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>
      <c r="X30" s="6"/>
      <c r="Y30" s="6"/>
    </row>
    <row r="31" spans="1:25">
      <c r="X31" s="6"/>
      <c r="Y31" s="6"/>
    </row>
    <row r="32" spans="1:25">
      <c r="X32" s="11"/>
      <c r="Y32" s="11"/>
    </row>
    <row r="33" spans="15:29">
      <c r="X33" s="11"/>
      <c r="Y33" s="11"/>
    </row>
    <row r="34" spans="15:29">
      <c r="X34" s="6"/>
      <c r="Y34" s="6"/>
      <c r="Z34" s="6"/>
      <c r="AA34" s="6"/>
      <c r="AB34" s="6"/>
      <c r="AC34" s="6"/>
    </row>
    <row r="35" spans="15:29">
      <c r="AC35" s="6"/>
    </row>
    <row r="36" spans="15:29">
      <c r="AC36" s="6"/>
    </row>
    <row r="37" spans="15:29">
      <c r="Y37" s="6"/>
      <c r="Z37" s="6"/>
      <c r="AA37" s="6"/>
      <c r="AC37" s="6"/>
    </row>
    <row r="38" spans="15:29">
      <c r="X38" s="6"/>
      <c r="Y38" s="6"/>
      <c r="Z38" s="6"/>
      <c r="AA38" s="6"/>
      <c r="AB38" s="6"/>
      <c r="AC38" s="6"/>
    </row>
    <row r="39" spans="15:29"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5:29">
      <c r="U40" s="6"/>
      <c r="V40" s="6"/>
      <c r="W40" s="6"/>
      <c r="X40" s="6"/>
      <c r="Y40" s="6"/>
      <c r="Z40" s="6"/>
      <c r="AA40" s="6"/>
      <c r="AB40" s="6"/>
      <c r="AC40" s="6"/>
    </row>
    <row r="41" spans="15:29"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5:29"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5:29">
      <c r="O43" s="6"/>
      <c r="P43" s="6"/>
      <c r="Q43" s="6"/>
      <c r="R43" s="6"/>
      <c r="S43" s="6"/>
      <c r="T43" s="6"/>
      <c r="U43" s="6"/>
      <c r="V43" s="6"/>
      <c r="Y43" s="6"/>
      <c r="Z43" s="6"/>
      <c r="AA43" s="6"/>
      <c r="AB43" s="6"/>
      <c r="AC43" s="6"/>
    </row>
    <row r="44" spans="15:29">
      <c r="O44" s="6"/>
      <c r="P44" s="6"/>
      <c r="Q44" s="6"/>
      <c r="R44" s="6"/>
      <c r="S44" s="6"/>
      <c r="T44" s="6"/>
      <c r="U44" s="6"/>
      <c r="V44" s="6"/>
      <c r="AC44" s="6"/>
    </row>
    <row r="45" spans="15:29"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5:29">
      <c r="X46" s="6"/>
      <c r="Y46" s="6"/>
      <c r="Z46" s="6"/>
      <c r="AA46" s="6"/>
      <c r="AB46" s="6"/>
      <c r="AC46" s="6"/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B10" sqref="B10"/>
    </sheetView>
  </sheetViews>
  <sheetFormatPr defaultRowHeight="12.75"/>
  <cols>
    <col min="1" max="1" width="14.7109375" customWidth="1"/>
    <col min="2" max="10" width="10.7109375" customWidth="1"/>
    <col min="11" max="12" width="14.7109375" customWidth="1"/>
    <col min="13" max="14" width="7.28515625" bestFit="1" customWidth="1"/>
    <col min="16" max="16" width="8.140625" customWidth="1"/>
  </cols>
  <sheetData>
    <row r="1" spans="1:9" ht="15.75">
      <c r="A1" s="12"/>
      <c r="B1" s="24" t="s">
        <v>28</v>
      </c>
    </row>
    <row r="2" spans="1:9" ht="15.75">
      <c r="A2" s="12"/>
      <c r="B2" s="26" t="s">
        <v>59</v>
      </c>
    </row>
    <row r="3" spans="1:9" ht="15">
      <c r="A3" s="12"/>
      <c r="B3" s="19" t="s">
        <v>65</v>
      </c>
      <c r="G3" s="6"/>
    </row>
    <row r="4" spans="1:9" ht="15.75">
      <c r="A4" s="24" t="s">
        <v>29</v>
      </c>
      <c r="B4" s="28" t="s">
        <v>47</v>
      </c>
    </row>
    <row r="5" spans="1:9" ht="15.75">
      <c r="A5" s="24" t="s">
        <v>30</v>
      </c>
      <c r="B5" s="29"/>
      <c r="D5" s="7"/>
    </row>
    <row r="6" spans="1:9" ht="15.75">
      <c r="A6" s="24" t="s">
        <v>31</v>
      </c>
      <c r="B6" s="29"/>
    </row>
    <row r="7" spans="1:9" ht="15.75">
      <c r="A7" s="24" t="s">
        <v>32</v>
      </c>
      <c r="B7" s="29"/>
    </row>
    <row r="8" spans="1:9" ht="15.75">
      <c r="A8" s="24" t="s">
        <v>33</v>
      </c>
      <c r="B8" s="19" t="s">
        <v>2</v>
      </c>
    </row>
    <row r="9" spans="1:9" ht="15.75">
      <c r="A9" s="24" t="s">
        <v>34</v>
      </c>
      <c r="B9" s="29" t="s">
        <v>75</v>
      </c>
    </row>
    <row r="10" spans="1:9" ht="15.75">
      <c r="A10" s="24" t="s">
        <v>35</v>
      </c>
      <c r="B10" s="14"/>
      <c r="F10" s="6"/>
    </row>
    <row r="11" spans="1:9" s="31" customFormat="1" ht="16.5" thickBot="1">
      <c r="A11" s="27" t="s">
        <v>36</v>
      </c>
      <c r="B11" s="16"/>
      <c r="F11" s="63"/>
    </row>
    <row r="12" spans="1:9" s="20" customFormat="1" ht="15">
      <c r="B12" s="20">
        <v>1993</v>
      </c>
      <c r="C12" s="20">
        <v>1994</v>
      </c>
      <c r="D12" s="20">
        <v>1995</v>
      </c>
      <c r="E12" s="20">
        <v>1996</v>
      </c>
      <c r="F12" s="20">
        <v>1997</v>
      </c>
      <c r="G12" s="20">
        <v>1998</v>
      </c>
      <c r="H12" s="20">
        <v>1999</v>
      </c>
      <c r="I12" s="20">
        <v>2000</v>
      </c>
    </row>
    <row r="13" spans="1:9" s="19" customFormat="1" ht="15">
      <c r="A13" s="19" t="s">
        <v>64</v>
      </c>
      <c r="B13" s="61">
        <v>0.05</v>
      </c>
      <c r="C13" s="61">
        <v>1.6E-2</v>
      </c>
      <c r="D13" s="61">
        <f>-5.1%</f>
        <v>-5.0999999999999997E-2</v>
      </c>
      <c r="E13" s="61">
        <v>2.1000000000000001E-2</v>
      </c>
      <c r="F13" s="61">
        <v>1.9E-2</v>
      </c>
      <c r="G13" s="61">
        <v>7.8E-2</v>
      </c>
      <c r="H13" s="61">
        <v>0.222</v>
      </c>
      <c r="I13" s="61">
        <v>0.13300000000000001</v>
      </c>
    </row>
    <row r="14" spans="1:9" s="19" customFormat="1" ht="15">
      <c r="F14" s="62"/>
    </row>
    <row r="15" spans="1:9" s="19" customFormat="1" ht="15">
      <c r="F15" s="62"/>
    </row>
    <row r="16" spans="1:9" s="19" customFormat="1" ht="15">
      <c r="F16" s="62"/>
    </row>
    <row r="17" spans="2:6" s="19" customFormat="1" ht="15">
      <c r="F17" s="62"/>
    </row>
    <row r="18" spans="2:6" s="19" customFormat="1" ht="15">
      <c r="F18" s="62"/>
    </row>
    <row r="19" spans="2:6">
      <c r="F19" s="6"/>
    </row>
    <row r="20" spans="2:6">
      <c r="C20" s="7"/>
      <c r="F20" s="6"/>
    </row>
    <row r="21" spans="2:6">
      <c r="F21" s="6"/>
    </row>
    <row r="22" spans="2:6">
      <c r="F22" s="6"/>
    </row>
    <row r="24" spans="2:6">
      <c r="F24" s="6"/>
    </row>
    <row r="25" spans="2:6">
      <c r="F25" s="6"/>
    </row>
    <row r="26" spans="2:6">
      <c r="F26" s="6"/>
    </row>
    <row r="27" spans="2:6">
      <c r="F27" s="6"/>
    </row>
    <row r="29" spans="2:6">
      <c r="B29" s="7"/>
    </row>
    <row r="30" spans="2:6">
      <c r="B30" s="7"/>
    </row>
    <row r="31" spans="2:6">
      <c r="B31" s="7"/>
      <c r="F31" s="6"/>
    </row>
    <row r="32" spans="2:6">
      <c r="F32" s="6"/>
    </row>
    <row r="33" spans="6:6">
      <c r="F33" s="6"/>
    </row>
    <row r="34" spans="6:6">
      <c r="F34" s="6"/>
    </row>
    <row r="35" spans="6:6">
      <c r="F35" s="6"/>
    </row>
    <row r="36" spans="6:6">
      <c r="F36" s="6"/>
    </row>
    <row r="37" spans="6:6">
      <c r="F37" s="6"/>
    </row>
    <row r="38" spans="6:6">
      <c r="F38" s="6"/>
    </row>
    <row r="39" spans="6:6">
      <c r="F39" s="6"/>
    </row>
    <row r="40" spans="6:6">
      <c r="F40" s="6"/>
    </row>
    <row r="41" spans="6:6">
      <c r="F41" s="6"/>
    </row>
    <row r="42" spans="6:6">
      <c r="F42" s="6"/>
    </row>
    <row r="47" spans="6:6">
      <c r="F47" s="6"/>
    </row>
    <row r="48" spans="6:6">
      <c r="F48" s="6"/>
    </row>
    <row r="49" spans="6:6">
      <c r="F49" s="6"/>
    </row>
    <row r="50" spans="6:6">
      <c r="F50" s="6"/>
    </row>
    <row r="51" spans="6:6">
      <c r="F51" s="6"/>
    </row>
    <row r="52" spans="6:6">
      <c r="F52" s="6"/>
    </row>
    <row r="53" spans="6:6">
      <c r="F53" s="6"/>
    </row>
    <row r="55" spans="6:6">
      <c r="F55" s="6"/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B9" sqref="B9"/>
    </sheetView>
  </sheetViews>
  <sheetFormatPr defaultRowHeight="12.75"/>
  <cols>
    <col min="1" max="1" width="14.7109375" customWidth="1"/>
    <col min="2" max="17" width="10.7109375" customWidth="1"/>
  </cols>
  <sheetData>
    <row r="1" spans="1:16" ht="15.75">
      <c r="A1" s="12"/>
      <c r="B1" s="24" t="s">
        <v>28</v>
      </c>
    </row>
    <row r="2" spans="1:16" ht="15.75">
      <c r="A2" s="12"/>
      <c r="B2" s="26" t="s">
        <v>59</v>
      </c>
    </row>
    <row r="3" spans="1:16" ht="15">
      <c r="A3" s="12"/>
      <c r="B3" s="19" t="s">
        <v>50</v>
      </c>
      <c r="C3" s="19"/>
    </row>
    <row r="4" spans="1:16" ht="15.75">
      <c r="A4" s="24" t="s">
        <v>29</v>
      </c>
      <c r="B4" s="19" t="s">
        <v>49</v>
      </c>
      <c r="C4" s="19"/>
    </row>
    <row r="5" spans="1:16" ht="15.75">
      <c r="A5" s="24" t="s">
        <v>30</v>
      </c>
      <c r="B5" s="29"/>
      <c r="C5" s="19"/>
    </row>
    <row r="6" spans="1:16" ht="15.75">
      <c r="A6" s="24" t="s">
        <v>31</v>
      </c>
      <c r="B6" s="29"/>
      <c r="C6" s="19"/>
    </row>
    <row r="7" spans="1:16" ht="15.75">
      <c r="A7" s="24" t="s">
        <v>32</v>
      </c>
      <c r="B7" s="29"/>
      <c r="C7" s="19"/>
    </row>
    <row r="8" spans="1:16" ht="15.75">
      <c r="A8" s="24" t="s">
        <v>33</v>
      </c>
      <c r="B8" s="19" t="s">
        <v>2</v>
      </c>
      <c r="C8" s="19"/>
    </row>
    <row r="9" spans="1:16" ht="15.75">
      <c r="A9" s="24" t="s">
        <v>34</v>
      </c>
      <c r="B9" s="29" t="s">
        <v>61</v>
      </c>
      <c r="C9" s="19"/>
    </row>
    <row r="10" spans="1:16" ht="15.75">
      <c r="A10" s="24" t="s">
        <v>35</v>
      </c>
      <c r="B10" s="14"/>
    </row>
    <row r="11" spans="1:16" s="31" customFormat="1" ht="16.5" thickBot="1">
      <c r="A11" s="27" t="s">
        <v>36</v>
      </c>
      <c r="B11" s="16"/>
    </row>
    <row r="12" spans="1:16" s="20" customFormat="1" ht="15">
      <c r="B12" s="20">
        <v>1991</v>
      </c>
      <c r="C12" s="20">
        <v>1992</v>
      </c>
      <c r="D12" s="20">
        <v>1993</v>
      </c>
      <c r="E12" s="20">
        <v>1994</v>
      </c>
      <c r="F12" s="20">
        <v>1995</v>
      </c>
      <c r="G12" s="20">
        <v>1996</v>
      </c>
      <c r="H12" s="20">
        <v>1997</v>
      </c>
      <c r="I12" s="20">
        <v>1998</v>
      </c>
      <c r="J12" s="20">
        <v>1999</v>
      </c>
      <c r="K12" s="20">
        <v>2000</v>
      </c>
      <c r="L12" s="20">
        <v>2001</v>
      </c>
      <c r="M12" s="20">
        <v>2002</v>
      </c>
      <c r="N12" s="20">
        <v>2003</v>
      </c>
      <c r="O12" s="20">
        <v>2004</v>
      </c>
      <c r="P12" s="20">
        <v>2005</v>
      </c>
    </row>
    <row r="13" spans="1:16" s="19" customFormat="1" ht="30">
      <c r="A13" s="23" t="s">
        <v>20</v>
      </c>
      <c r="B13" s="19">
        <v>2</v>
      </c>
      <c r="C13" s="38">
        <v>11</v>
      </c>
      <c r="D13" s="38">
        <v>17</v>
      </c>
      <c r="E13" s="38">
        <v>24</v>
      </c>
      <c r="F13" s="38">
        <v>27</v>
      </c>
      <c r="G13" s="38">
        <v>32</v>
      </c>
      <c r="H13" s="38">
        <v>51</v>
      </c>
      <c r="I13" s="38">
        <v>67</v>
      </c>
      <c r="J13" s="38">
        <v>75</v>
      </c>
      <c r="K13" s="38">
        <v>75</v>
      </c>
      <c r="L13" s="38">
        <v>72</v>
      </c>
      <c r="M13" s="38">
        <v>64</v>
      </c>
      <c r="N13" s="38">
        <v>48</v>
      </c>
      <c r="O13" s="38">
        <v>34</v>
      </c>
      <c r="P13" s="38">
        <v>26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1"/>
  <sheetViews>
    <sheetView workbookViewId="0">
      <selection activeCell="B10" sqref="B10"/>
    </sheetView>
  </sheetViews>
  <sheetFormatPr defaultRowHeight="15"/>
  <cols>
    <col min="1" max="1" width="14.7109375" style="8" customWidth="1"/>
    <col min="2" max="2" width="18.7109375" style="8" customWidth="1"/>
    <col min="3" max="6" width="14.7109375" style="8" customWidth="1"/>
    <col min="7" max="16384" width="9.140625" style="8"/>
  </cols>
  <sheetData>
    <row r="1" spans="1:5" ht="15.75">
      <c r="A1" s="12"/>
      <c r="B1" s="24" t="s">
        <v>28</v>
      </c>
      <c r="C1"/>
      <c r="D1"/>
      <c r="E1"/>
    </row>
    <row r="2" spans="1:5" ht="15.75">
      <c r="A2" s="12"/>
      <c r="B2" s="26" t="s">
        <v>59</v>
      </c>
      <c r="C2"/>
      <c r="D2"/>
      <c r="E2"/>
    </row>
    <row r="3" spans="1:5">
      <c r="A3" s="12"/>
      <c r="B3" s="19" t="s">
        <v>66</v>
      </c>
      <c r="C3"/>
      <c r="D3"/>
      <c r="E3"/>
    </row>
    <row r="4" spans="1:5" ht="15.75">
      <c r="A4" s="24" t="s">
        <v>29</v>
      </c>
      <c r="B4" s="19" t="s">
        <v>51</v>
      </c>
      <c r="C4"/>
      <c r="D4"/>
      <c r="E4"/>
    </row>
    <row r="5" spans="1:5" ht="15.75">
      <c r="A5" s="24" t="s">
        <v>30</v>
      </c>
      <c r="B5" s="29"/>
      <c r="C5"/>
      <c r="D5"/>
      <c r="E5"/>
    </row>
    <row r="6" spans="1:5" ht="15.75">
      <c r="A6" s="24" t="s">
        <v>31</v>
      </c>
      <c r="B6" s="29"/>
      <c r="C6"/>
      <c r="D6"/>
      <c r="E6"/>
    </row>
    <row r="7" spans="1:5" ht="15.75">
      <c r="A7" s="24" t="s">
        <v>32</v>
      </c>
      <c r="B7" s="29"/>
      <c r="C7"/>
      <c r="D7"/>
      <c r="E7"/>
    </row>
    <row r="8" spans="1:5" ht="15.75">
      <c r="A8" s="24" t="s">
        <v>33</v>
      </c>
      <c r="B8" s="19" t="s">
        <v>2</v>
      </c>
      <c r="C8"/>
      <c r="D8"/>
      <c r="E8"/>
    </row>
    <row r="9" spans="1:5" ht="15.75">
      <c r="A9" s="24" t="s">
        <v>34</v>
      </c>
      <c r="B9" s="29" t="s">
        <v>80</v>
      </c>
      <c r="C9"/>
      <c r="D9"/>
      <c r="E9"/>
    </row>
    <row r="10" spans="1:5" ht="15.75">
      <c r="A10" s="24" t="s">
        <v>35</v>
      </c>
      <c r="B10" s="14"/>
      <c r="C10"/>
      <c r="D10"/>
      <c r="E10"/>
    </row>
    <row r="11" spans="1:5" s="64" customFormat="1" ht="16.5" thickBot="1">
      <c r="A11" s="27" t="s">
        <v>36</v>
      </c>
      <c r="B11" s="16"/>
      <c r="C11" s="31"/>
      <c r="D11" s="31"/>
      <c r="E11" s="31"/>
    </row>
    <row r="12" spans="1:5" s="68" customFormat="1" ht="30">
      <c r="A12" s="67" t="s">
        <v>60</v>
      </c>
      <c r="B12" s="67" t="s">
        <v>25</v>
      </c>
      <c r="C12" s="67"/>
    </row>
    <row r="13" spans="1:5">
      <c r="A13" s="66">
        <v>35795</v>
      </c>
      <c r="B13" s="65">
        <v>1000</v>
      </c>
      <c r="C13" s="65"/>
    </row>
    <row r="14" spans="1:5">
      <c r="A14" s="66">
        <v>35826</v>
      </c>
      <c r="B14" s="65">
        <v>957.66</v>
      </c>
      <c r="C14" s="65"/>
    </row>
    <row r="15" spans="1:5">
      <c r="A15" s="66">
        <v>35854</v>
      </c>
      <c r="B15" s="65">
        <v>966.23</v>
      </c>
      <c r="C15" s="65"/>
    </row>
    <row r="16" spans="1:5">
      <c r="A16" s="66">
        <v>35885</v>
      </c>
      <c r="B16" s="65">
        <v>994.66</v>
      </c>
      <c r="C16" s="65"/>
    </row>
    <row r="17" spans="1:3">
      <c r="A17" s="66">
        <v>35915</v>
      </c>
      <c r="B17" s="65">
        <v>975.85</v>
      </c>
      <c r="C17" s="65"/>
    </row>
    <row r="18" spans="1:3">
      <c r="A18" s="66">
        <v>35946</v>
      </c>
      <c r="B18" s="65">
        <v>1072.04</v>
      </c>
      <c r="C18" s="65"/>
    </row>
    <row r="19" spans="1:3">
      <c r="A19" s="66">
        <v>35976</v>
      </c>
      <c r="B19" s="65">
        <v>1086.1199999999999</v>
      </c>
      <c r="C19" s="65"/>
    </row>
    <row r="20" spans="1:3">
      <c r="A20" s="66">
        <v>36007</v>
      </c>
      <c r="B20" s="65">
        <v>1126.1500000000001</v>
      </c>
      <c r="C20" s="65"/>
    </row>
    <row r="21" spans="1:3">
      <c r="A21" s="66">
        <v>36038</v>
      </c>
      <c r="B21" s="65">
        <v>1140.7</v>
      </c>
      <c r="C21" s="65"/>
    </row>
    <row r="22" spans="1:3">
      <c r="A22" s="66">
        <v>36068</v>
      </c>
      <c r="B22" s="65">
        <v>1082.3599999999999</v>
      </c>
      <c r="C22" s="65"/>
    </row>
    <row r="23" spans="1:3">
      <c r="A23" s="66">
        <v>36099</v>
      </c>
      <c r="B23" s="65">
        <v>1027.49</v>
      </c>
      <c r="C23" s="65"/>
    </row>
    <row r="24" spans="1:3">
      <c r="A24" s="66">
        <v>36129</v>
      </c>
      <c r="B24" s="65">
        <v>1079.5899999999999</v>
      </c>
      <c r="C24" s="65"/>
    </row>
    <row r="25" spans="1:3">
      <c r="A25" s="66">
        <v>36160</v>
      </c>
      <c r="B25" s="65">
        <v>1097.5899999999999</v>
      </c>
      <c r="C25" s="65"/>
    </row>
    <row r="26" spans="1:3">
      <c r="A26" s="66">
        <v>36191</v>
      </c>
      <c r="B26" s="65">
        <v>1157.0999999999999</v>
      </c>
      <c r="C26" s="65"/>
    </row>
    <row r="27" spans="1:3">
      <c r="A27" s="66">
        <v>36219</v>
      </c>
      <c r="B27" s="65">
        <v>1181.4000000000001</v>
      </c>
      <c r="C27" s="65"/>
    </row>
    <row r="28" spans="1:3">
      <c r="A28" s="66">
        <v>36250</v>
      </c>
      <c r="B28" s="65">
        <v>1196.72</v>
      </c>
      <c r="C28" s="65"/>
    </row>
    <row r="29" spans="1:3">
      <c r="A29" s="66">
        <v>36280</v>
      </c>
      <c r="B29" s="65">
        <v>1176.06</v>
      </c>
      <c r="C29" s="65"/>
    </row>
    <row r="30" spans="1:3">
      <c r="A30" s="66">
        <v>36311</v>
      </c>
      <c r="B30" s="65">
        <v>1171.23</v>
      </c>
      <c r="C30" s="65"/>
    </row>
    <row r="31" spans="1:3">
      <c r="A31" s="66">
        <v>36341</v>
      </c>
      <c r="B31" s="65">
        <v>1157.56</v>
      </c>
      <c r="C31" s="65"/>
    </row>
    <row r="32" spans="1:3">
      <c r="A32" s="66">
        <v>36372</v>
      </c>
      <c r="B32" s="65">
        <v>1238.93</v>
      </c>
      <c r="C32" s="65"/>
    </row>
    <row r="33" spans="1:4">
      <c r="A33" s="66">
        <v>36403</v>
      </c>
      <c r="B33" s="65">
        <v>1280.4000000000001</v>
      </c>
      <c r="C33" s="65"/>
    </row>
    <row r="34" spans="1:4">
      <c r="A34" s="66">
        <v>36433</v>
      </c>
      <c r="B34" s="65">
        <v>1374.51</v>
      </c>
      <c r="C34" s="65"/>
    </row>
    <row r="35" spans="1:4">
      <c r="A35" s="66">
        <v>36464</v>
      </c>
      <c r="B35" s="65">
        <v>1386.47</v>
      </c>
      <c r="C35" s="65"/>
    </row>
    <row r="36" spans="1:4">
      <c r="A36" s="66">
        <v>36494</v>
      </c>
      <c r="B36" s="65">
        <v>1430.72</v>
      </c>
      <c r="C36" s="65"/>
    </row>
    <row r="37" spans="1:4">
      <c r="A37" s="66">
        <v>36525</v>
      </c>
      <c r="B37" s="65">
        <v>1618.36</v>
      </c>
      <c r="C37" s="65"/>
    </row>
    <row r="38" spans="1:4">
      <c r="A38" s="66">
        <v>36556</v>
      </c>
      <c r="B38" s="65">
        <v>1693.45</v>
      </c>
      <c r="C38" s="65"/>
    </row>
    <row r="39" spans="1:4">
      <c r="A39" s="66">
        <v>36585</v>
      </c>
      <c r="B39" s="65">
        <v>1749.84</v>
      </c>
      <c r="C39" s="65"/>
    </row>
    <row r="40" spans="1:4">
      <c r="A40" s="66">
        <v>36616</v>
      </c>
      <c r="B40" s="65">
        <v>1846.47</v>
      </c>
      <c r="C40" s="65"/>
    </row>
    <row r="41" spans="1:4">
      <c r="A41" s="66">
        <v>36646</v>
      </c>
      <c r="B41" s="65">
        <v>1744.52</v>
      </c>
      <c r="C41" s="65"/>
    </row>
    <row r="42" spans="1:4">
      <c r="A42" s="66">
        <v>36677</v>
      </c>
      <c r="B42" s="65">
        <v>1553.62</v>
      </c>
      <c r="C42" s="65"/>
    </row>
    <row r="43" spans="1:4">
      <c r="A43" s="66">
        <v>36707</v>
      </c>
      <c r="B43" s="65">
        <v>1540.63</v>
      </c>
      <c r="C43" s="65"/>
      <c r="D43" s="10"/>
    </row>
    <row r="44" spans="1:4">
      <c r="A44" s="66">
        <v>36738</v>
      </c>
      <c r="B44" s="65">
        <v>1552.52</v>
      </c>
      <c r="C44" s="65"/>
    </row>
    <row r="45" spans="1:4">
      <c r="A45" s="66">
        <v>36769</v>
      </c>
      <c r="B45" s="65">
        <v>1556.77</v>
      </c>
      <c r="C45" s="65"/>
    </row>
    <row r="46" spans="1:4">
      <c r="A46" s="66">
        <v>36799</v>
      </c>
      <c r="B46" s="65">
        <v>1502.92</v>
      </c>
      <c r="C46" s="65"/>
    </row>
    <row r="47" spans="1:4">
      <c r="A47" s="66">
        <v>36830</v>
      </c>
      <c r="B47" s="65">
        <v>1443.55</v>
      </c>
      <c r="C47" s="65"/>
    </row>
    <row r="48" spans="1:4">
      <c r="A48" s="66">
        <v>36860</v>
      </c>
      <c r="B48" s="65">
        <v>1279.55</v>
      </c>
      <c r="C48" s="65"/>
    </row>
    <row r="49" spans="1:3">
      <c r="A49" s="66">
        <v>36891</v>
      </c>
      <c r="B49" s="65">
        <v>1305.9000000000001</v>
      </c>
      <c r="C49" s="65"/>
    </row>
    <row r="50" spans="1:3">
      <c r="A50" s="66">
        <v>36922</v>
      </c>
      <c r="B50" s="65">
        <v>1216.77</v>
      </c>
      <c r="C50" s="65"/>
    </row>
    <row r="51" spans="1:3">
      <c r="A51" s="66">
        <v>36950</v>
      </c>
      <c r="B51" s="65">
        <v>1210.9100000000001</v>
      </c>
      <c r="C51" s="65"/>
    </row>
    <row r="52" spans="1:3">
      <c r="A52" s="66">
        <v>36981</v>
      </c>
      <c r="B52" s="65">
        <v>1178.1300000000001</v>
      </c>
      <c r="C52" s="65"/>
    </row>
    <row r="53" spans="1:3">
      <c r="A53" s="66">
        <v>37011</v>
      </c>
      <c r="B53" s="65">
        <v>1139.0899999999999</v>
      </c>
      <c r="C53" s="65"/>
    </row>
    <row r="54" spans="1:3">
      <c r="A54" s="66">
        <v>37042</v>
      </c>
      <c r="B54" s="65">
        <v>1087.08</v>
      </c>
      <c r="C54" s="65"/>
    </row>
    <row r="55" spans="1:3">
      <c r="A55" s="66">
        <v>37072</v>
      </c>
      <c r="B55" s="65">
        <v>1081.69</v>
      </c>
      <c r="C55" s="65"/>
    </row>
    <row r="56" spans="1:3">
      <c r="A56" s="66">
        <v>37103</v>
      </c>
      <c r="B56" s="65">
        <v>1036.97</v>
      </c>
      <c r="C56" s="65"/>
    </row>
    <row r="57" spans="1:3">
      <c r="A57" s="66">
        <v>37134</v>
      </c>
      <c r="B57" s="65">
        <v>1046.02</v>
      </c>
      <c r="C57" s="65"/>
    </row>
    <row r="58" spans="1:3">
      <c r="A58" s="66">
        <v>37164</v>
      </c>
      <c r="B58" s="65">
        <v>1047.68</v>
      </c>
      <c r="C58" s="65"/>
    </row>
    <row r="59" spans="1:3">
      <c r="A59" s="66">
        <v>37195</v>
      </c>
      <c r="B59" s="65">
        <v>1088</v>
      </c>
      <c r="C59" s="65"/>
    </row>
    <row r="60" spans="1:3">
      <c r="A60" s="66">
        <v>37225</v>
      </c>
      <c r="B60" s="65">
        <v>1099.98</v>
      </c>
      <c r="C60" s="65"/>
    </row>
    <row r="61" spans="1:3">
      <c r="A61" s="66">
        <v>37256</v>
      </c>
      <c r="B61" s="65">
        <v>1159.03</v>
      </c>
      <c r="C61" s="65"/>
    </row>
    <row r="62" spans="1:3">
      <c r="A62" s="66"/>
      <c r="B62" s="65"/>
      <c r="C62" s="65"/>
    </row>
    <row r="63" spans="1:3">
      <c r="A63" s="9"/>
    </row>
    <row r="64" spans="1:3">
      <c r="A64" s="9"/>
    </row>
    <row r="65" spans="1:2">
      <c r="A65" s="9"/>
    </row>
    <row r="66" spans="1:2">
      <c r="A66" s="9"/>
    </row>
    <row r="67" spans="1:2">
      <c r="A67" s="9"/>
    </row>
    <row r="68" spans="1:2">
      <c r="A68" s="9"/>
    </row>
    <row r="69" spans="1:2">
      <c r="A69" s="9"/>
    </row>
    <row r="70" spans="1:2">
      <c r="A70" s="9"/>
    </row>
    <row r="71" spans="1:2">
      <c r="A71" s="9"/>
    </row>
    <row r="72" spans="1:2">
      <c r="A72" s="9"/>
    </row>
    <row r="73" spans="1:2">
      <c r="A73" s="9"/>
    </row>
    <row r="74" spans="1:2">
      <c r="A74" s="9"/>
    </row>
    <row r="75" spans="1:2">
      <c r="A75" s="9"/>
    </row>
    <row r="76" spans="1:2">
      <c r="B76" s="9"/>
    </row>
    <row r="77" spans="1:2">
      <c r="B77" s="9"/>
    </row>
    <row r="78" spans="1:2">
      <c r="B78" s="9"/>
    </row>
    <row r="79" spans="1:2">
      <c r="B79" s="9"/>
    </row>
    <row r="80" spans="1:2">
      <c r="B80" s="9"/>
    </row>
    <row r="81" spans="2:2">
      <c r="B81" s="9"/>
    </row>
    <row r="82" spans="2:2">
      <c r="B82" s="9"/>
    </row>
    <row r="83" spans="2:2">
      <c r="B83" s="9"/>
    </row>
    <row r="84" spans="2:2">
      <c r="B84" s="9"/>
    </row>
    <row r="85" spans="2:2">
      <c r="B85" s="9"/>
    </row>
    <row r="86" spans="2:2">
      <c r="B86" s="9"/>
    </row>
    <row r="87" spans="2:2">
      <c r="B87" s="9"/>
    </row>
    <row r="88" spans="2:2">
      <c r="B88" s="9"/>
    </row>
    <row r="89" spans="2:2">
      <c r="B89" s="9"/>
    </row>
    <row r="90" spans="2:2">
      <c r="B90" s="9"/>
    </row>
    <row r="91" spans="2:2">
      <c r="B91" s="9"/>
    </row>
    <row r="92" spans="2:2">
      <c r="B92" s="9"/>
    </row>
    <row r="93" spans="2:2">
      <c r="B93" s="9"/>
    </row>
    <row r="94" spans="2:2">
      <c r="B94" s="9"/>
    </row>
    <row r="95" spans="2:2">
      <c r="B95" s="9"/>
    </row>
    <row r="96" spans="2:2">
      <c r="B96" s="9"/>
    </row>
    <row r="97" spans="2:2">
      <c r="B97" s="9"/>
    </row>
    <row r="98" spans="2:2">
      <c r="B98" s="9"/>
    </row>
    <row r="99" spans="2:2">
      <c r="B99" s="9"/>
    </row>
    <row r="100" spans="2:2">
      <c r="B100" s="9"/>
    </row>
    <row r="101" spans="2:2">
      <c r="B101" s="9"/>
    </row>
    <row r="102" spans="2:2">
      <c r="B102" s="9"/>
    </row>
    <row r="103" spans="2:2">
      <c r="B103" s="9"/>
    </row>
    <row r="104" spans="2:2">
      <c r="B104" s="9"/>
    </row>
    <row r="105" spans="2:2">
      <c r="B105" s="9"/>
    </row>
    <row r="106" spans="2:2">
      <c r="B106" s="9"/>
    </row>
    <row r="107" spans="2:2">
      <c r="B107" s="9"/>
    </row>
    <row r="108" spans="2:2">
      <c r="B108" s="9"/>
    </row>
    <row r="109" spans="2:2">
      <c r="B109" s="9"/>
    </row>
    <row r="110" spans="2:2">
      <c r="B110" s="9"/>
    </row>
    <row r="111" spans="2:2">
      <c r="B111" s="9"/>
    </row>
    <row r="112" spans="2:2">
      <c r="B112" s="9"/>
    </row>
    <row r="113" spans="2:2">
      <c r="B113" s="9"/>
    </row>
    <row r="114" spans="2:2">
      <c r="B114" s="9"/>
    </row>
    <row r="115" spans="2:2">
      <c r="B115" s="9"/>
    </row>
    <row r="116" spans="2:2">
      <c r="B116" s="9"/>
    </row>
    <row r="117" spans="2:2">
      <c r="B117" s="9"/>
    </row>
    <row r="118" spans="2:2">
      <c r="B118" s="9"/>
    </row>
    <row r="119" spans="2:2">
      <c r="B119" s="9"/>
    </row>
    <row r="120" spans="2:2">
      <c r="B120" s="9"/>
    </row>
    <row r="121" spans="2:2">
      <c r="B121" s="9"/>
    </row>
    <row r="122" spans="2:2">
      <c r="B122" s="9"/>
    </row>
    <row r="123" spans="2:2">
      <c r="B123" s="9"/>
    </row>
    <row r="124" spans="2:2">
      <c r="B124" s="9"/>
    </row>
    <row r="125" spans="2:2">
      <c r="B125" s="9"/>
    </row>
    <row r="126" spans="2:2">
      <c r="B126" s="9"/>
    </row>
    <row r="127" spans="2:2">
      <c r="B127" s="9"/>
    </row>
    <row r="128" spans="2:2">
      <c r="B128" s="9"/>
    </row>
    <row r="129" spans="2:2">
      <c r="B129" s="9"/>
    </row>
    <row r="130" spans="2:2">
      <c r="B130" s="9"/>
    </row>
    <row r="131" spans="2:2">
      <c r="B131" s="9"/>
    </row>
    <row r="132" spans="2:2">
      <c r="B132" s="9"/>
    </row>
    <row r="133" spans="2:2">
      <c r="B133" s="9"/>
    </row>
    <row r="134" spans="2:2">
      <c r="B134" s="9"/>
    </row>
    <row r="135" spans="2:2">
      <c r="B135" s="9"/>
    </row>
    <row r="136" spans="2:2">
      <c r="B136" s="9"/>
    </row>
    <row r="137" spans="2:2">
      <c r="B137" s="9"/>
    </row>
    <row r="138" spans="2:2">
      <c r="B138" s="9"/>
    </row>
    <row r="139" spans="2:2">
      <c r="B139" s="9"/>
    </row>
    <row r="140" spans="2:2">
      <c r="B140" s="9"/>
    </row>
    <row r="141" spans="2:2">
      <c r="B141" s="9"/>
    </row>
    <row r="142" spans="2:2">
      <c r="B142" s="9"/>
    </row>
    <row r="143" spans="2:2">
      <c r="B143" s="9"/>
    </row>
    <row r="144" spans="2:2">
      <c r="B144" s="9"/>
    </row>
    <row r="145" spans="2:2">
      <c r="B145" s="9"/>
    </row>
    <row r="146" spans="2:2">
      <c r="B146" s="9"/>
    </row>
    <row r="147" spans="2:2">
      <c r="B147" s="9"/>
    </row>
    <row r="148" spans="2:2">
      <c r="B148" s="9"/>
    </row>
    <row r="149" spans="2:2">
      <c r="B149" s="9"/>
    </row>
    <row r="150" spans="2:2">
      <c r="B150" s="9"/>
    </row>
    <row r="151" spans="2:2">
      <c r="B151" s="9"/>
    </row>
    <row r="152" spans="2:2">
      <c r="B152" s="9"/>
    </row>
    <row r="153" spans="2:2">
      <c r="B153" s="9"/>
    </row>
    <row r="154" spans="2:2">
      <c r="B154" s="9"/>
    </row>
    <row r="155" spans="2:2">
      <c r="B155" s="9"/>
    </row>
    <row r="156" spans="2:2">
      <c r="B156" s="9"/>
    </row>
    <row r="157" spans="2:2">
      <c r="B157" s="9"/>
    </row>
    <row r="158" spans="2:2">
      <c r="B158" s="9"/>
    </row>
    <row r="159" spans="2:2">
      <c r="B159" s="9"/>
    </row>
    <row r="160" spans="2:2">
      <c r="B160" s="9"/>
    </row>
    <row r="161" spans="2:2">
      <c r="B161" s="9"/>
    </row>
  </sheetData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workbookViewId="0"/>
  </sheetViews>
  <sheetFormatPr defaultRowHeight="12.75"/>
  <cols>
    <col min="1" max="10" width="14.7109375" customWidth="1"/>
  </cols>
  <sheetData>
    <row r="1" spans="1:10" ht="15.75">
      <c r="A1" s="12"/>
      <c r="B1" s="24" t="s">
        <v>28</v>
      </c>
      <c r="F1" s="8"/>
      <c r="G1" s="8"/>
      <c r="H1" s="8"/>
      <c r="J1" s="8"/>
    </row>
    <row r="2" spans="1:10" ht="15.75">
      <c r="A2" s="12"/>
      <c r="B2" s="26" t="s">
        <v>59</v>
      </c>
      <c r="F2" s="8"/>
      <c r="G2" s="8"/>
      <c r="H2" s="8"/>
      <c r="J2" s="8"/>
    </row>
    <row r="3" spans="1:10" ht="15">
      <c r="A3" s="12"/>
      <c r="B3" s="19" t="s">
        <v>67</v>
      </c>
      <c r="C3" s="19"/>
      <c r="D3" s="19"/>
      <c r="E3" s="19"/>
      <c r="F3" s="8"/>
      <c r="G3" s="8"/>
      <c r="H3" s="8"/>
      <c r="J3" s="8"/>
    </row>
    <row r="4" spans="1:10" ht="15.75">
      <c r="A4" s="24" t="s">
        <v>29</v>
      </c>
      <c r="B4" s="28" t="s">
        <v>74</v>
      </c>
      <c r="C4" s="19"/>
      <c r="D4" s="19"/>
      <c r="E4" s="19"/>
      <c r="F4" s="8"/>
      <c r="G4" s="8"/>
      <c r="H4" s="8"/>
      <c r="J4" s="8"/>
    </row>
    <row r="5" spans="1:10" ht="15.75">
      <c r="A5" s="24" t="s">
        <v>30</v>
      </c>
      <c r="B5" s="29"/>
      <c r="C5" s="19"/>
      <c r="D5" s="19"/>
      <c r="E5" s="19"/>
      <c r="F5" s="8"/>
      <c r="G5" s="8"/>
      <c r="H5" s="8"/>
      <c r="J5" s="8"/>
    </row>
    <row r="6" spans="1:10" ht="15.75">
      <c r="A6" s="24" t="s">
        <v>31</v>
      </c>
      <c r="B6" s="29"/>
      <c r="C6" s="19"/>
      <c r="D6" s="19"/>
      <c r="E6" s="19"/>
      <c r="F6" s="8"/>
      <c r="G6" s="8"/>
      <c r="H6" s="8"/>
      <c r="J6" s="8"/>
    </row>
    <row r="7" spans="1:10" ht="15.75">
      <c r="A7" s="24" t="s">
        <v>32</v>
      </c>
      <c r="B7" s="29"/>
      <c r="C7" s="19"/>
      <c r="D7" s="19"/>
      <c r="E7" s="19"/>
      <c r="F7" s="8"/>
      <c r="G7" s="8"/>
      <c r="H7" s="8"/>
      <c r="J7" s="8"/>
    </row>
    <row r="8" spans="1:10" ht="15.75">
      <c r="A8" s="24" t="s">
        <v>33</v>
      </c>
      <c r="B8" s="19" t="s">
        <v>2</v>
      </c>
      <c r="C8" s="19"/>
      <c r="D8" s="19"/>
      <c r="E8" s="19"/>
      <c r="F8" s="8"/>
      <c r="G8" s="8"/>
      <c r="H8" s="8"/>
      <c r="J8" s="8"/>
    </row>
    <row r="9" spans="1:10" ht="15.75">
      <c r="A9" s="24" t="s">
        <v>34</v>
      </c>
      <c r="B9" s="29" t="s">
        <v>75</v>
      </c>
      <c r="C9" s="19"/>
      <c r="D9" s="19"/>
      <c r="E9" s="19"/>
      <c r="F9" s="8"/>
      <c r="G9" s="8"/>
      <c r="H9" s="8"/>
      <c r="J9" s="8"/>
    </row>
    <row r="10" spans="1:10" ht="15.75">
      <c r="A10" s="24" t="s">
        <v>35</v>
      </c>
      <c r="B10" s="14"/>
      <c r="C10" s="19"/>
      <c r="D10" s="19"/>
      <c r="E10" s="19"/>
      <c r="F10" s="8"/>
      <c r="G10" s="8"/>
      <c r="H10" s="8"/>
      <c r="J10" s="8"/>
    </row>
    <row r="11" spans="1:10" s="31" customFormat="1" ht="16.5" thickBot="1">
      <c r="A11" s="27" t="s">
        <v>36</v>
      </c>
      <c r="B11" s="16"/>
      <c r="F11" s="64"/>
      <c r="G11" s="64"/>
      <c r="H11" s="64"/>
      <c r="J11" s="64"/>
    </row>
    <row r="12" spans="1:10" s="20" customFormat="1" ht="15">
      <c r="B12" s="20">
        <v>2000</v>
      </c>
      <c r="C12" s="20">
        <v>2001</v>
      </c>
      <c r="D12" s="20">
        <v>2002</v>
      </c>
      <c r="E12" s="20">
        <v>2003</v>
      </c>
      <c r="F12" s="20">
        <v>2004</v>
      </c>
      <c r="G12" s="20">
        <v>2005</v>
      </c>
    </row>
    <row r="13" spans="1:10" s="19" customFormat="1" ht="30.75" customHeight="1">
      <c r="A13" s="23" t="s">
        <v>27</v>
      </c>
      <c r="B13" s="53">
        <v>0.54900000000000004</v>
      </c>
      <c r="C13" s="53">
        <v>0.52200000000000002</v>
      </c>
      <c r="D13" s="53">
        <v>0.66400000000000003</v>
      </c>
      <c r="E13" s="53">
        <v>0.80600000000000005</v>
      </c>
      <c r="F13" s="53">
        <v>1.1970000000000001</v>
      </c>
      <c r="G13" s="53">
        <v>1.821</v>
      </c>
    </row>
    <row r="14" spans="1:10" s="19" customFormat="1" ht="15"/>
    <row r="15" spans="1:10" s="19" customFormat="1" ht="15"/>
    <row r="16" spans="1:10" s="19" customFormat="1" ht="15"/>
    <row r="17" spans="1:10" s="19" customFormat="1" ht="15"/>
    <row r="18" spans="1:10" s="19" customFormat="1" ht="15"/>
    <row r="19" spans="1:10" s="19" customFormat="1" ht="15">
      <c r="C19" s="53"/>
      <c r="D19" s="53"/>
      <c r="E19" s="53"/>
      <c r="F19" s="53"/>
      <c r="G19" s="53"/>
      <c r="H19" s="53"/>
    </row>
    <row r="20" spans="1:10" s="19" customFormat="1" ht="15">
      <c r="J20" s="38"/>
    </row>
    <row r="21" spans="1:10" s="19" customFormat="1" ht="15"/>
    <row r="22" spans="1:10" s="19" customFormat="1" ht="15">
      <c r="C22" s="53"/>
      <c r="D22" s="53"/>
      <c r="E22" s="53"/>
      <c r="F22" s="53"/>
      <c r="G22" s="53"/>
      <c r="H22" s="53"/>
    </row>
    <row r="23" spans="1:10" s="19" customFormat="1" ht="15"/>
    <row r="24" spans="1:10" s="19" customFormat="1" ht="15"/>
    <row r="25" spans="1:10" s="19" customFormat="1" ht="15"/>
    <row r="26" spans="1:10" s="19" customFormat="1" ht="15"/>
    <row r="27" spans="1:10" s="19" customFormat="1" ht="15">
      <c r="A27" s="69"/>
    </row>
    <row r="28" spans="1:10" s="19" customFormat="1" ht="15">
      <c r="A28" s="20"/>
    </row>
    <row r="29" spans="1:10" s="19" customFormat="1" ht="15"/>
    <row r="30" spans="1:10" s="19" customFormat="1" ht="15"/>
    <row r="31" spans="1:10" s="19" customFormat="1" ht="15"/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B10" sqref="B10"/>
    </sheetView>
  </sheetViews>
  <sheetFormatPr defaultRowHeight="12.75"/>
  <cols>
    <col min="1" max="1" width="14.7109375" customWidth="1"/>
    <col min="2" max="2" width="5.7109375" customWidth="1"/>
    <col min="3" max="9" width="14.7109375" customWidth="1"/>
  </cols>
  <sheetData>
    <row r="1" spans="1:8" ht="15.75">
      <c r="A1" s="12"/>
      <c r="B1" s="24" t="s">
        <v>28</v>
      </c>
    </row>
    <row r="2" spans="1:8" ht="15.75">
      <c r="A2" s="12"/>
      <c r="B2" s="26" t="s">
        <v>59</v>
      </c>
    </row>
    <row r="3" spans="1:8" ht="15">
      <c r="A3" s="12"/>
      <c r="B3" s="19" t="s">
        <v>68</v>
      </c>
    </row>
    <row r="4" spans="1:8" ht="15.75">
      <c r="A4" s="24" t="s">
        <v>29</v>
      </c>
      <c r="B4" s="28" t="s">
        <v>52</v>
      </c>
    </row>
    <row r="5" spans="1:8" ht="15.75">
      <c r="A5" s="24" t="s">
        <v>30</v>
      </c>
      <c r="B5" s="29"/>
    </row>
    <row r="6" spans="1:8" ht="15.75">
      <c r="A6" s="24" t="s">
        <v>31</v>
      </c>
      <c r="B6" s="29"/>
    </row>
    <row r="7" spans="1:8" ht="15.75">
      <c r="A7" s="24" t="s">
        <v>32</v>
      </c>
      <c r="B7" s="29"/>
    </row>
    <row r="8" spans="1:8" ht="15.75">
      <c r="A8" s="24" t="s">
        <v>33</v>
      </c>
      <c r="B8" s="19" t="s">
        <v>2</v>
      </c>
    </row>
    <row r="9" spans="1:8" ht="15.75">
      <c r="A9" s="24" t="s">
        <v>34</v>
      </c>
      <c r="B9" s="29" t="s">
        <v>75</v>
      </c>
    </row>
    <row r="10" spans="1:8" ht="15.75">
      <c r="A10" s="24" t="s">
        <v>35</v>
      </c>
      <c r="B10" s="14"/>
    </row>
    <row r="11" spans="1:8" s="31" customFormat="1" ht="16.5" thickBot="1">
      <c r="A11" s="27" t="s">
        <v>36</v>
      </c>
      <c r="B11" s="16"/>
    </row>
    <row r="12" spans="1:8" s="20" customFormat="1" ht="15">
      <c r="C12" s="20">
        <v>2000</v>
      </c>
      <c r="D12" s="20">
        <v>2001</v>
      </c>
      <c r="E12" s="20">
        <v>2002</v>
      </c>
      <c r="F12" s="20">
        <v>2003</v>
      </c>
      <c r="G12" s="20">
        <v>2004</v>
      </c>
      <c r="H12" s="20">
        <v>2005</v>
      </c>
    </row>
    <row r="13" spans="1:8" s="19" customFormat="1" ht="30.75" customHeight="1">
      <c r="A13" s="81" t="s">
        <v>54</v>
      </c>
      <c r="B13" s="81"/>
      <c r="C13" s="21">
        <v>0.50600000000000001</v>
      </c>
      <c r="D13" s="21">
        <v>0.32400000000000001</v>
      </c>
      <c r="E13" s="21">
        <v>0.61499999999999999</v>
      </c>
      <c r="F13" s="21">
        <v>0.84</v>
      </c>
      <c r="G13" s="21">
        <v>0.66600000000000004</v>
      </c>
      <c r="H13" s="21">
        <v>0.66</v>
      </c>
    </row>
    <row r="14" spans="1:8" s="19" customFormat="1" ht="15"/>
    <row r="15" spans="1:8" s="19" customFormat="1" ht="15"/>
    <row r="16" spans="1:8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3" s="19" customFormat="1" ht="15"/>
    <row r="24" s="19" customFormat="1" ht="15"/>
    <row r="25" s="19" customFormat="1" ht="15"/>
    <row r="26" s="19" customFormat="1" ht="15"/>
    <row r="27" s="19" customFormat="1" ht="15"/>
  </sheetData>
  <mergeCells count="1">
    <mergeCell ref="A13:B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B10" sqref="B10"/>
    </sheetView>
  </sheetViews>
  <sheetFormatPr defaultRowHeight="15"/>
  <cols>
    <col min="1" max="1" width="14.7109375" style="19" customWidth="1"/>
    <col min="2" max="16384" width="9.140625" style="19"/>
  </cols>
  <sheetData>
    <row r="1" spans="1:7" ht="15.75">
      <c r="A1" s="18"/>
      <c r="B1" s="24" t="s">
        <v>28</v>
      </c>
      <c r="C1" s="25"/>
    </row>
    <row r="2" spans="1:7" ht="15.75">
      <c r="A2" s="18"/>
      <c r="B2" s="26" t="s">
        <v>59</v>
      </c>
      <c r="C2" s="25"/>
    </row>
    <row r="3" spans="1:7">
      <c r="A3" s="18"/>
      <c r="B3" s="19" t="s">
        <v>69</v>
      </c>
    </row>
    <row r="4" spans="1:7" ht="15.75">
      <c r="A4" s="24" t="s">
        <v>29</v>
      </c>
      <c r="B4" s="28" t="s">
        <v>53</v>
      </c>
    </row>
    <row r="5" spans="1:7" ht="15.75">
      <c r="A5" s="24" t="s">
        <v>30</v>
      </c>
      <c r="B5" s="29"/>
    </row>
    <row r="6" spans="1:7" ht="15.75">
      <c r="A6" s="24" t="s">
        <v>31</v>
      </c>
      <c r="B6" s="29"/>
    </row>
    <row r="7" spans="1:7" ht="15.75">
      <c r="A7" s="24" t="s">
        <v>32</v>
      </c>
      <c r="B7" s="29"/>
    </row>
    <row r="8" spans="1:7" ht="15.75">
      <c r="A8" s="24" t="s">
        <v>33</v>
      </c>
      <c r="B8" s="19" t="s">
        <v>2</v>
      </c>
    </row>
    <row r="9" spans="1:7" ht="15.75">
      <c r="A9" s="24" t="s">
        <v>34</v>
      </c>
      <c r="B9" s="29" t="s">
        <v>75</v>
      </c>
    </row>
    <row r="10" spans="1:7" ht="15.75">
      <c r="A10" s="24" t="s">
        <v>35</v>
      </c>
      <c r="B10" s="29"/>
    </row>
    <row r="11" spans="1:7" s="22" customFormat="1" ht="16.5" thickBot="1">
      <c r="A11" s="27" t="s">
        <v>36</v>
      </c>
      <c r="B11" s="16"/>
    </row>
    <row r="12" spans="1:7">
      <c r="B12" s="20">
        <v>2000</v>
      </c>
      <c r="C12" s="20">
        <v>2001</v>
      </c>
      <c r="D12" s="20">
        <v>2002</v>
      </c>
      <c r="E12" s="20">
        <v>2003</v>
      </c>
      <c r="F12" s="20">
        <v>2004</v>
      </c>
      <c r="G12" s="20">
        <v>2005</v>
      </c>
    </row>
    <row r="13" spans="1:7" ht="30">
      <c r="A13" s="23" t="s">
        <v>26</v>
      </c>
      <c r="B13" s="21">
        <v>-0.193</v>
      </c>
      <c r="C13" s="21">
        <v>-0.112</v>
      </c>
      <c r="D13" s="21">
        <v>0.16700000000000001</v>
      </c>
      <c r="E13" s="21">
        <v>0.56399999999999995</v>
      </c>
      <c r="F13" s="21">
        <v>0.58899999999999997</v>
      </c>
      <c r="G13" s="21">
        <v>0.64700000000000002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selection activeCell="B11" sqref="B11"/>
    </sheetView>
  </sheetViews>
  <sheetFormatPr defaultRowHeight="12.75"/>
  <cols>
    <col min="1" max="1" width="14.7109375" customWidth="1"/>
    <col min="2" max="2" width="16.85546875" customWidth="1"/>
    <col min="3" max="17" width="10.7109375" customWidth="1"/>
  </cols>
  <sheetData>
    <row r="1" spans="1:16" ht="15.75">
      <c r="A1" s="12"/>
      <c r="B1" s="24" t="s">
        <v>28</v>
      </c>
      <c r="C1" s="12"/>
    </row>
    <row r="2" spans="1:16" ht="15.75">
      <c r="A2" s="12"/>
      <c r="B2" s="26" t="s">
        <v>59</v>
      </c>
      <c r="C2" s="12"/>
    </row>
    <row r="3" spans="1:16" ht="15">
      <c r="A3" s="12"/>
      <c r="B3" s="30" t="s">
        <v>70</v>
      </c>
      <c r="C3" s="18"/>
      <c r="D3" s="19"/>
    </row>
    <row r="4" spans="1:16" ht="15.75">
      <c r="A4" s="24" t="s">
        <v>29</v>
      </c>
      <c r="B4" s="28" t="s">
        <v>71</v>
      </c>
      <c r="C4" s="18"/>
      <c r="D4" s="19"/>
    </row>
    <row r="5" spans="1:16" ht="15.75">
      <c r="A5" s="24" t="s">
        <v>30</v>
      </c>
      <c r="B5" s="29"/>
      <c r="C5" s="18"/>
      <c r="D5" s="19"/>
    </row>
    <row r="6" spans="1:16" ht="15.75">
      <c r="A6" s="24" t="s">
        <v>31</v>
      </c>
      <c r="B6" s="29"/>
      <c r="C6" s="15"/>
      <c r="D6" s="19"/>
    </row>
    <row r="7" spans="1:16" ht="15.75">
      <c r="A7" s="24" t="s">
        <v>32</v>
      </c>
      <c r="B7" s="29"/>
      <c r="C7" s="18"/>
      <c r="D7" s="19"/>
    </row>
    <row r="8" spans="1:16" ht="15.75">
      <c r="A8" s="24" t="s">
        <v>33</v>
      </c>
      <c r="B8" s="19" t="s">
        <v>2</v>
      </c>
      <c r="C8" s="18"/>
      <c r="D8" s="19"/>
    </row>
    <row r="9" spans="1:16" ht="15.75">
      <c r="A9" s="24" t="s">
        <v>34</v>
      </c>
      <c r="B9" s="29" t="s">
        <v>75</v>
      </c>
      <c r="C9" s="18"/>
    </row>
    <row r="10" spans="1:16" ht="15.75">
      <c r="A10" s="24" t="s">
        <v>35</v>
      </c>
      <c r="B10" s="29" t="s">
        <v>58</v>
      </c>
      <c r="C10" s="12"/>
    </row>
    <row r="11" spans="1:16" s="31" customFormat="1" ht="16.5" thickBot="1">
      <c r="A11" s="27" t="s">
        <v>36</v>
      </c>
      <c r="B11" s="16"/>
      <c r="C11" s="17"/>
    </row>
    <row r="12" spans="1:16" s="20" customFormat="1" ht="15">
      <c r="C12" s="70">
        <v>1985</v>
      </c>
      <c r="D12" s="70">
        <v>1986</v>
      </c>
      <c r="E12" s="70">
        <v>1987</v>
      </c>
      <c r="F12" s="70">
        <v>1988</v>
      </c>
      <c r="G12" s="70">
        <v>1989</v>
      </c>
      <c r="H12" s="70">
        <v>1990</v>
      </c>
      <c r="I12" s="70">
        <v>1991</v>
      </c>
      <c r="J12" s="70">
        <v>1992</v>
      </c>
      <c r="K12" s="70">
        <v>1993</v>
      </c>
      <c r="L12" s="70">
        <v>1994</v>
      </c>
      <c r="M12" s="70">
        <v>1995</v>
      </c>
      <c r="N12" s="70">
        <v>1996</v>
      </c>
      <c r="O12" s="70">
        <v>1997</v>
      </c>
      <c r="P12" s="70">
        <v>1998</v>
      </c>
    </row>
    <row r="13" spans="1:16" s="19" customFormat="1" ht="15">
      <c r="A13" s="77" t="s">
        <v>55</v>
      </c>
      <c r="B13" s="77"/>
      <c r="C13" s="71">
        <v>0.15171503957783641</v>
      </c>
      <c r="D13" s="71">
        <v>0.1382306477093207</v>
      </c>
      <c r="E13" s="71">
        <v>0.10486891385767791</v>
      </c>
      <c r="F13" s="71">
        <v>0.12144457852094466</v>
      </c>
      <c r="G13" s="71">
        <v>0.25147896581945661</v>
      </c>
      <c r="H13" s="71">
        <v>0.49002674818494457</v>
      </c>
      <c r="I13" s="71">
        <v>0.49097278361627594</v>
      </c>
      <c r="J13" s="71">
        <v>0.56865815466152736</v>
      </c>
      <c r="K13" s="71">
        <v>0.81204072598494914</v>
      </c>
      <c r="L13" s="71">
        <v>0.90377255330781847</v>
      </c>
      <c r="M13" s="71">
        <v>0.88567208271787301</v>
      </c>
      <c r="N13" s="71">
        <v>0.90377255330781847</v>
      </c>
      <c r="O13" s="71">
        <v>0.9397022332506203</v>
      </c>
      <c r="P13" s="71">
        <v>0.93873409158175125</v>
      </c>
    </row>
    <row r="14" spans="1:16" s="19" customFormat="1" ht="15">
      <c r="A14" s="77" t="s">
        <v>56</v>
      </c>
      <c r="B14" s="77"/>
      <c r="C14" s="71">
        <v>0.84828496042216361</v>
      </c>
      <c r="D14" s="71">
        <v>0.8617693522906793</v>
      </c>
      <c r="E14" s="71">
        <v>0.89513108614232206</v>
      </c>
      <c r="F14" s="71">
        <v>0.8785554214790553</v>
      </c>
      <c r="G14" s="71">
        <v>0.74852103418054339</v>
      </c>
      <c r="H14" s="71">
        <v>0.5100496752006114</v>
      </c>
      <c r="I14" s="71">
        <v>0.50902721638372406</v>
      </c>
      <c r="J14" s="71">
        <v>0.43134184533847264</v>
      </c>
      <c r="K14" s="71">
        <v>0.18795927401505091</v>
      </c>
      <c r="L14" s="71">
        <v>9.617774243252647E-2</v>
      </c>
      <c r="M14" s="71">
        <v>0.11425406203840473</v>
      </c>
      <c r="N14" s="71">
        <v>9.617774243252647E-2</v>
      </c>
      <c r="O14" s="71">
        <v>6.0297766749379651E-2</v>
      </c>
      <c r="P14" s="71">
        <v>6.12659084182487E-2</v>
      </c>
    </row>
    <row r="15" spans="1:16" s="19" customFormat="1" ht="30.75" customHeight="1">
      <c r="A15" s="78" t="s">
        <v>57</v>
      </c>
      <c r="B15" s="78"/>
      <c r="C15" s="72">
        <v>1044.0089753178759</v>
      </c>
      <c r="D15" s="72">
        <v>3029.166666666667</v>
      </c>
      <c r="E15" s="72">
        <v>7200.6150583244962</v>
      </c>
      <c r="F15" s="72">
        <v>9258.5400175901505</v>
      </c>
      <c r="G15" s="72">
        <v>12385.975385745776</v>
      </c>
      <c r="H15" s="72">
        <v>16763.851626016261</v>
      </c>
      <c r="I15" s="72">
        <v>13509.060350218886</v>
      </c>
      <c r="J15" s="72">
        <v>10462.829577029948</v>
      </c>
      <c r="K15" s="72">
        <v>13538.664475649835</v>
      </c>
      <c r="L15" s="72">
        <v>22898.136820330968</v>
      </c>
      <c r="M15" s="72">
        <v>15690.062463683904</v>
      </c>
      <c r="N15" s="72">
        <v>21975.977027793531</v>
      </c>
      <c r="O15" s="72">
        <v>34336.971850613154</v>
      </c>
      <c r="P15" s="72">
        <v>75566</v>
      </c>
    </row>
    <row r="16" spans="1:16" s="19" customFormat="1" ht="15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3" s="19" customFormat="1" ht="15"/>
    <row r="24" s="19" customFormat="1" ht="15"/>
    <row r="25" s="19" customFormat="1" ht="15"/>
    <row r="26" s="19" customFormat="1" ht="15"/>
    <row r="27" s="19" customFormat="1" ht="15"/>
    <row r="28" s="19" customFormat="1" ht="15"/>
    <row r="29" s="19" customFormat="1" ht="15"/>
    <row r="30" s="19" customFormat="1" ht="15"/>
    <row r="31" s="19" customFormat="1" ht="15"/>
    <row r="32" s="19" customFormat="1" ht="15"/>
    <row r="33" s="19" customFormat="1" ht="15"/>
    <row r="34" s="19" customFormat="1" ht="15"/>
    <row r="35" s="19" customFormat="1" ht="15"/>
    <row r="36" s="19" customFormat="1" ht="15"/>
    <row r="37" s="19" customFormat="1" ht="15"/>
    <row r="38" s="19" customFormat="1" ht="15"/>
    <row r="39" s="19" customFormat="1" ht="15"/>
  </sheetData>
  <mergeCells count="3">
    <mergeCell ref="A13:B13"/>
    <mergeCell ref="A14:B14"/>
    <mergeCell ref="A15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B10" sqref="B10"/>
    </sheetView>
  </sheetViews>
  <sheetFormatPr defaultRowHeight="12.75"/>
  <cols>
    <col min="1" max="8" width="14.7109375" customWidth="1"/>
  </cols>
  <sheetData>
    <row r="1" spans="1:5" ht="15.75">
      <c r="A1" s="12"/>
      <c r="B1" s="24" t="s">
        <v>28</v>
      </c>
      <c r="C1" s="12"/>
      <c r="D1" s="12"/>
      <c r="E1" s="12"/>
    </row>
    <row r="2" spans="1:5" ht="15.75">
      <c r="A2" s="12"/>
      <c r="B2" s="26" t="s">
        <v>59</v>
      </c>
      <c r="C2" s="12"/>
      <c r="D2" s="13"/>
      <c r="E2" s="12"/>
    </row>
    <row r="3" spans="1:5" ht="15">
      <c r="A3" s="12"/>
      <c r="B3" s="30" t="s">
        <v>14</v>
      </c>
      <c r="C3" s="18"/>
      <c r="D3" s="33"/>
      <c r="E3" s="12"/>
    </row>
    <row r="4" spans="1:5" ht="15.75">
      <c r="A4" s="24" t="s">
        <v>29</v>
      </c>
      <c r="B4" s="29" t="s">
        <v>37</v>
      </c>
      <c r="C4" s="18"/>
      <c r="D4" s="18"/>
      <c r="E4" s="12"/>
    </row>
    <row r="5" spans="1:5" ht="15.75">
      <c r="A5" s="24" t="s">
        <v>30</v>
      </c>
      <c r="B5" s="29"/>
      <c r="C5" s="18"/>
      <c r="D5" s="18"/>
      <c r="E5" s="12"/>
    </row>
    <row r="6" spans="1:5" ht="15.75">
      <c r="A6" s="24" t="s">
        <v>31</v>
      </c>
      <c r="B6" s="29"/>
      <c r="C6" s="15"/>
      <c r="D6" s="18"/>
      <c r="E6" s="12"/>
    </row>
    <row r="7" spans="1:5" ht="15.75">
      <c r="A7" s="24" t="s">
        <v>32</v>
      </c>
      <c r="B7" s="29"/>
      <c r="C7" s="18"/>
      <c r="D7" s="18"/>
      <c r="E7" s="12"/>
    </row>
    <row r="8" spans="1:5" ht="15.75">
      <c r="A8" s="24" t="s">
        <v>33</v>
      </c>
      <c r="B8" s="29" t="s">
        <v>0</v>
      </c>
      <c r="C8" s="18"/>
      <c r="D8" s="18"/>
      <c r="E8" s="12"/>
    </row>
    <row r="9" spans="1:5" ht="15.75">
      <c r="A9" s="24" t="s">
        <v>34</v>
      </c>
      <c r="B9" s="29" t="s">
        <v>76</v>
      </c>
      <c r="C9" s="18"/>
      <c r="D9" s="18"/>
      <c r="E9" s="12"/>
    </row>
    <row r="10" spans="1:5" ht="15.75">
      <c r="A10" s="24" t="s">
        <v>35</v>
      </c>
      <c r="B10" s="14"/>
      <c r="C10" s="12"/>
      <c r="D10" s="13"/>
      <c r="E10" s="13"/>
    </row>
    <row r="11" spans="1:5" s="31" customFormat="1" ht="16.5" thickBot="1">
      <c r="A11" s="27" t="s">
        <v>36</v>
      </c>
      <c r="B11" s="16"/>
      <c r="C11" s="17"/>
      <c r="D11" s="17"/>
      <c r="E11" s="17"/>
    </row>
    <row r="12" spans="1:5" s="32" customFormat="1" ht="15">
      <c r="A12" s="32" t="s">
        <v>60</v>
      </c>
      <c r="B12" s="32" t="s">
        <v>61</v>
      </c>
    </row>
    <row r="13" spans="1:5" s="19" customFormat="1" ht="15">
      <c r="A13" s="19">
        <v>1984</v>
      </c>
      <c r="B13" s="19">
        <v>936</v>
      </c>
    </row>
    <row r="14" spans="1:5" s="19" customFormat="1" ht="15">
      <c r="A14" s="19">
        <v>1985</v>
      </c>
      <c r="B14" s="19">
        <v>913</v>
      </c>
    </row>
    <row r="15" spans="1:5" s="19" customFormat="1" ht="15">
      <c r="A15" s="19">
        <v>1986</v>
      </c>
      <c r="B15" s="19">
        <v>1302</v>
      </c>
    </row>
    <row r="16" spans="1:5" s="19" customFormat="1" ht="15">
      <c r="A16" s="19">
        <v>1987</v>
      </c>
      <c r="B16" s="19">
        <v>244</v>
      </c>
    </row>
    <row r="17" spans="1:2" s="19" customFormat="1" ht="15">
      <c r="A17" s="19">
        <v>1988</v>
      </c>
      <c r="B17" s="19">
        <v>741</v>
      </c>
    </row>
    <row r="18" spans="1:2" s="19" customFormat="1" ht="15">
      <c r="A18" s="19">
        <v>1989</v>
      </c>
      <c r="B18" s="19">
        <v>2930</v>
      </c>
    </row>
    <row r="19" spans="1:2" s="19" customFormat="1" ht="15">
      <c r="A19" s="19">
        <v>1990</v>
      </c>
      <c r="B19" s="19">
        <v>9611</v>
      </c>
    </row>
    <row r="20" spans="1:2" s="19" customFormat="1" ht="15">
      <c r="A20" s="19">
        <v>1991</v>
      </c>
      <c r="B20" s="19">
        <v>6279</v>
      </c>
    </row>
    <row r="21" spans="1:2" s="19" customFormat="1" ht="15">
      <c r="A21" s="19">
        <v>1992</v>
      </c>
      <c r="B21" s="19">
        <v>6102</v>
      </c>
    </row>
    <row r="22" spans="1:2" s="19" customFormat="1" ht="15">
      <c r="A22" s="19">
        <v>1993</v>
      </c>
      <c r="B22" s="19">
        <v>6417</v>
      </c>
    </row>
    <row r="23" spans="1:2" s="19" customFormat="1" ht="15">
      <c r="A23" s="19">
        <v>1994</v>
      </c>
      <c r="B23" s="19">
        <v>7077</v>
      </c>
    </row>
    <row r="24" spans="1:2" s="19" customFormat="1" ht="15">
      <c r="A24" s="19">
        <v>1995</v>
      </c>
      <c r="B24" s="19">
        <v>9541</v>
      </c>
    </row>
    <row r="25" spans="1:2" s="19" customFormat="1" ht="15">
      <c r="A25" s="19">
        <v>1996</v>
      </c>
      <c r="B25" s="19">
        <v>17535</v>
      </c>
    </row>
    <row r="26" spans="1:2" s="19" customFormat="1" ht="15">
      <c r="A26" s="19">
        <v>1997</v>
      </c>
      <c r="B26" s="19">
        <v>18243</v>
      </c>
    </row>
    <row r="27" spans="1:2" s="19" customFormat="1" ht="15">
      <c r="A27" s="19">
        <v>1998</v>
      </c>
      <c r="B27" s="19">
        <v>21031</v>
      </c>
    </row>
    <row r="28" spans="1:2" s="19" customFormat="1" ht="15">
      <c r="A28" s="19">
        <v>1999</v>
      </c>
      <c r="B28" s="19">
        <v>20585</v>
      </c>
    </row>
    <row r="29" spans="1:2" s="19" customFormat="1" ht="15">
      <c r="A29" s="19">
        <v>2000</v>
      </c>
      <c r="B29" s="19">
        <v>15125</v>
      </c>
    </row>
    <row r="30" spans="1:2" s="19" customFormat="1" ht="15"/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B10" sqref="B10"/>
    </sheetView>
  </sheetViews>
  <sheetFormatPr defaultRowHeight="12.75"/>
  <cols>
    <col min="1" max="9" width="14.7109375" customWidth="1"/>
  </cols>
  <sheetData>
    <row r="1" spans="1:9" ht="15.75">
      <c r="A1" s="12"/>
      <c r="B1" s="24" t="s">
        <v>28</v>
      </c>
      <c r="C1" s="12"/>
      <c r="D1" s="12"/>
      <c r="E1" s="12"/>
    </row>
    <row r="2" spans="1:9" ht="15.75">
      <c r="A2" s="12"/>
      <c r="B2" s="26" t="s">
        <v>59</v>
      </c>
      <c r="C2" s="12"/>
      <c r="D2" s="13"/>
      <c r="E2" s="12"/>
    </row>
    <row r="3" spans="1:9" ht="15">
      <c r="A3" s="12"/>
      <c r="B3" s="30" t="s">
        <v>4</v>
      </c>
      <c r="C3" s="18"/>
      <c r="D3" s="33"/>
      <c r="E3" s="12"/>
      <c r="H3" s="2"/>
      <c r="I3" s="3"/>
    </row>
    <row r="4" spans="1:9" ht="15.75">
      <c r="A4" s="24" t="s">
        <v>29</v>
      </c>
      <c r="B4" s="29" t="s">
        <v>1</v>
      </c>
      <c r="C4" s="18"/>
      <c r="D4" s="18"/>
      <c r="E4" s="12"/>
      <c r="H4" s="2"/>
      <c r="I4" s="3"/>
    </row>
    <row r="5" spans="1:9" ht="15.75">
      <c r="A5" s="24" t="s">
        <v>30</v>
      </c>
      <c r="B5" s="29"/>
      <c r="C5" s="18"/>
      <c r="D5" s="18"/>
      <c r="E5" s="12"/>
      <c r="H5" s="2"/>
      <c r="I5" s="3"/>
    </row>
    <row r="6" spans="1:9" ht="15.75">
      <c r="A6" s="24" t="s">
        <v>31</v>
      </c>
      <c r="B6" s="29"/>
      <c r="C6" s="15"/>
      <c r="D6" s="18"/>
      <c r="E6" s="12"/>
      <c r="H6" s="2"/>
      <c r="I6" s="3"/>
    </row>
    <row r="7" spans="1:9" ht="15.75">
      <c r="A7" s="24" t="s">
        <v>32</v>
      </c>
      <c r="B7" s="29"/>
      <c r="C7" s="18"/>
      <c r="D7" s="18"/>
      <c r="E7" s="12"/>
      <c r="H7" s="2"/>
      <c r="I7" s="3"/>
    </row>
    <row r="8" spans="1:9" ht="15.75">
      <c r="A8" s="24" t="s">
        <v>33</v>
      </c>
      <c r="B8" s="29" t="s">
        <v>3</v>
      </c>
      <c r="C8" s="18"/>
      <c r="D8" s="18"/>
      <c r="E8" s="12"/>
      <c r="H8" s="2"/>
      <c r="I8" s="3"/>
    </row>
    <row r="9" spans="1:9" ht="15.75">
      <c r="A9" s="24" t="s">
        <v>34</v>
      </c>
      <c r="B9" s="29" t="s">
        <v>75</v>
      </c>
      <c r="C9" s="18"/>
      <c r="D9" s="18"/>
      <c r="E9" s="12"/>
      <c r="H9" s="2"/>
      <c r="I9" s="3"/>
    </row>
    <row r="10" spans="1:9" ht="15.75">
      <c r="A10" s="24" t="s">
        <v>35</v>
      </c>
      <c r="B10" s="14"/>
      <c r="C10" s="12"/>
      <c r="D10" s="13"/>
      <c r="E10" s="13"/>
      <c r="H10" s="2"/>
      <c r="I10" s="3"/>
    </row>
    <row r="11" spans="1:9" s="31" customFormat="1" ht="16.5" thickBot="1">
      <c r="A11" s="27" t="s">
        <v>36</v>
      </c>
      <c r="B11" s="16"/>
      <c r="C11" s="17"/>
      <c r="D11" s="17"/>
      <c r="E11" s="17"/>
      <c r="H11" s="34"/>
      <c r="I11" s="35"/>
    </row>
    <row r="12" spans="1:9" s="44" customFormat="1" ht="15">
      <c r="A12" s="41" t="s">
        <v>62</v>
      </c>
      <c r="B12" s="42" t="s">
        <v>63</v>
      </c>
      <c r="C12" s="43"/>
      <c r="D12" s="43"/>
      <c r="E12" s="43"/>
      <c r="H12" s="45"/>
      <c r="I12" s="46"/>
    </row>
    <row r="13" spans="1:9" s="38" customFormat="1" ht="15">
      <c r="A13" s="36">
        <v>1985</v>
      </c>
      <c r="B13" s="37">
        <v>3.2899999999999999E-2</v>
      </c>
      <c r="H13" s="39"/>
      <c r="I13" s="40"/>
    </row>
    <row r="14" spans="1:9" s="38" customFormat="1" ht="15">
      <c r="A14" s="36">
        <v>1986</v>
      </c>
      <c r="B14" s="37">
        <v>6.2700000000000006E-2</v>
      </c>
      <c r="H14" s="39"/>
      <c r="I14" s="40"/>
    </row>
    <row r="15" spans="1:9" s="38" customFormat="1" ht="15">
      <c r="A15" s="36">
        <v>1987</v>
      </c>
      <c r="B15" s="37">
        <v>8.5599999999999996E-2</v>
      </c>
      <c r="H15" s="39"/>
      <c r="I15" s="40"/>
    </row>
    <row r="16" spans="1:9" s="38" customFormat="1" ht="15">
      <c r="A16" s="36">
        <v>1988</v>
      </c>
      <c r="B16" s="37">
        <f>1%-1.09%</f>
        <v>-8.9999999999999976E-4</v>
      </c>
      <c r="H16" s="39"/>
      <c r="I16" s="40"/>
    </row>
    <row r="17" spans="1:9" s="38" customFormat="1" ht="15">
      <c r="A17" s="36">
        <v>1989</v>
      </c>
      <c r="B17" s="37">
        <v>2.5999999999999999E-3</v>
      </c>
      <c r="H17" s="39"/>
      <c r="I17" s="40"/>
    </row>
    <row r="18" spans="1:9" s="38" customFormat="1" ht="15">
      <c r="A18" s="36">
        <v>1990</v>
      </c>
      <c r="B18" s="37">
        <v>1.1599999999999999E-2</v>
      </c>
      <c r="H18" s="39"/>
      <c r="I18" s="40"/>
    </row>
    <row r="19" spans="1:9" s="38" customFormat="1" ht="15">
      <c r="A19" s="36">
        <v>1991</v>
      </c>
      <c r="B19" s="37">
        <f>1%-1.22%</f>
        <v>-2.1999999999999988E-3</v>
      </c>
      <c r="H19" s="39"/>
      <c r="I19" s="40"/>
    </row>
    <row r="20" spans="1:9" s="38" customFormat="1" ht="15">
      <c r="A20" s="36">
        <v>1992</v>
      </c>
      <c r="B20" s="37">
        <f>1%-4.38%</f>
        <v>-3.3799999999999997E-2</v>
      </c>
      <c r="H20" s="39"/>
      <c r="I20" s="40"/>
    </row>
    <row r="21" spans="1:9" s="38" customFormat="1" ht="15">
      <c r="A21" s="36">
        <v>1993</v>
      </c>
      <c r="B21" s="37">
        <v>1.32E-2</v>
      </c>
      <c r="H21" s="39"/>
      <c r="I21" s="40"/>
    </row>
    <row r="22" spans="1:9" s="38" customFormat="1" ht="15">
      <c r="A22" s="36">
        <v>1994</v>
      </c>
      <c r="B22" s="37">
        <v>3.61E-2</v>
      </c>
      <c r="H22" s="39"/>
      <c r="I22" s="40"/>
    </row>
    <row r="23" spans="1:9" s="38" customFormat="1" ht="15">
      <c r="A23" s="36">
        <v>1995</v>
      </c>
      <c r="B23" s="37">
        <v>1.1000000000000001E-3</v>
      </c>
      <c r="H23" s="39"/>
      <c r="I23" s="40"/>
    </row>
    <row r="24" spans="1:9" s="38" customFormat="1" ht="15">
      <c r="A24" s="36">
        <v>1996</v>
      </c>
      <c r="B24" s="37">
        <v>4.7800000000000002E-2</v>
      </c>
      <c r="H24" s="39"/>
      <c r="I24" s="40"/>
    </row>
    <row r="25" spans="1:9" s="38" customFormat="1" ht="15">
      <c r="A25" s="36">
        <v>1997</v>
      </c>
      <c r="B25" s="37">
        <v>4.9200000000000001E-2</v>
      </c>
      <c r="H25" s="39"/>
      <c r="I25" s="40"/>
    </row>
    <row r="26" spans="1:9" s="38" customFormat="1" ht="15">
      <c r="A26" s="36">
        <v>1998</v>
      </c>
      <c r="B26" s="37">
        <v>6.3100000000000003E-2</v>
      </c>
      <c r="H26" s="39"/>
      <c r="I26" s="40"/>
    </row>
    <row r="27" spans="1:9" s="38" customFormat="1" ht="15">
      <c r="A27" s="36">
        <v>1999</v>
      </c>
      <c r="B27" s="37">
        <v>4.0899999999999999E-2</v>
      </c>
      <c r="E27" s="32"/>
      <c r="H27" s="39"/>
      <c r="I27" s="40"/>
    </row>
    <row r="28" spans="1:9" s="38" customFormat="1" ht="15">
      <c r="A28" s="36">
        <v>2000</v>
      </c>
      <c r="B28" s="37">
        <v>4.3200000000000002E-2</v>
      </c>
      <c r="H28" s="39"/>
      <c r="I28" s="40"/>
    </row>
    <row r="29" spans="1:9" s="38" customFormat="1" ht="15">
      <c r="A29" s="36">
        <v>2001</v>
      </c>
      <c r="B29" s="37">
        <v>3.9199999999999999E-2</v>
      </c>
    </row>
    <row r="30" spans="1:9" s="38" customFormat="1" ht="15">
      <c r="A30" s="36">
        <v>2002</v>
      </c>
      <c r="B30" s="37">
        <v>1.4E-3</v>
      </c>
    </row>
    <row r="31" spans="1:9" s="38" customFormat="1" ht="15">
      <c r="A31" s="36">
        <v>2003</v>
      </c>
      <c r="B31" s="37">
        <v>2.4E-2</v>
      </c>
    </row>
    <row r="32" spans="1:9" s="38" customFormat="1" ht="15">
      <c r="A32" s="36">
        <v>2004</v>
      </c>
      <c r="B32" s="37">
        <v>7.6999999999999999E-2</v>
      </c>
    </row>
    <row r="33" spans="1:2" s="38" customFormat="1" ht="15">
      <c r="A33" s="36">
        <v>2005</v>
      </c>
      <c r="B33" s="37">
        <v>7.4399999999999994E-2</v>
      </c>
    </row>
    <row r="34" spans="1:2" s="38" customFormat="1" ht="15">
      <c r="A34" s="36">
        <v>2006</v>
      </c>
      <c r="B34" s="37">
        <v>4.4600000000000001E-2</v>
      </c>
    </row>
    <row r="35" spans="1:2" s="38" customFormat="1" ht="15">
      <c r="A35" s="36">
        <v>2007</v>
      </c>
      <c r="B35" s="37">
        <v>5.5100000000000003E-2</v>
      </c>
    </row>
    <row r="36" spans="1:2" s="38" customFormat="1" ht="15"/>
    <row r="37" spans="1:2" s="38" customFormat="1" ht="15"/>
    <row r="38" spans="1:2" s="38" customFormat="1" ht="15"/>
    <row r="39" spans="1:2" s="38" customFormat="1" ht="15"/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27" sqref="D27"/>
    </sheetView>
  </sheetViews>
  <sheetFormatPr defaultRowHeight="12.75"/>
  <cols>
    <col min="1" max="1" width="14.7109375" customWidth="1"/>
    <col min="2" max="2" width="5.7109375" customWidth="1"/>
    <col min="3" max="6" width="14.7109375" customWidth="1"/>
  </cols>
  <sheetData>
    <row r="1" spans="1:5" ht="15.75">
      <c r="A1" s="12"/>
      <c r="B1" s="24" t="s">
        <v>28</v>
      </c>
      <c r="C1" s="12"/>
      <c r="D1" s="12"/>
      <c r="E1" s="12"/>
    </row>
    <row r="2" spans="1:5" ht="15.75">
      <c r="A2" s="12"/>
      <c r="B2" s="26" t="s">
        <v>59</v>
      </c>
      <c r="C2" s="12"/>
      <c r="D2" s="13"/>
      <c r="E2" s="12"/>
    </row>
    <row r="3" spans="1:5" ht="15">
      <c r="A3" s="12"/>
      <c r="B3" s="19" t="s">
        <v>15</v>
      </c>
      <c r="C3" s="18"/>
      <c r="D3" s="33"/>
      <c r="E3" s="18"/>
    </row>
    <row r="4" spans="1:5" ht="15.75">
      <c r="A4" s="24" t="s">
        <v>29</v>
      </c>
      <c r="B4" s="19" t="s">
        <v>6</v>
      </c>
      <c r="C4" s="18"/>
      <c r="D4" s="18"/>
      <c r="E4" s="18"/>
    </row>
    <row r="5" spans="1:5" ht="15.75">
      <c r="A5" s="24" t="s">
        <v>30</v>
      </c>
      <c r="B5" s="29"/>
      <c r="C5" s="18"/>
      <c r="D5" s="18"/>
      <c r="E5" s="18"/>
    </row>
    <row r="6" spans="1:5" ht="15.75">
      <c r="A6" s="24" t="s">
        <v>31</v>
      </c>
      <c r="B6" s="29"/>
      <c r="C6" s="15"/>
      <c r="D6" s="18"/>
      <c r="E6" s="18"/>
    </row>
    <row r="7" spans="1:5" ht="15.75">
      <c r="A7" s="24" t="s">
        <v>32</v>
      </c>
      <c r="B7" s="29"/>
      <c r="C7" s="18"/>
      <c r="D7" s="18"/>
      <c r="E7" s="18"/>
    </row>
    <row r="8" spans="1:5" ht="15.75">
      <c r="A8" s="24" t="s">
        <v>33</v>
      </c>
      <c r="B8" s="19" t="s">
        <v>10</v>
      </c>
      <c r="C8" s="18"/>
      <c r="D8" s="18"/>
      <c r="E8" s="18"/>
    </row>
    <row r="9" spans="1:5" ht="15.75">
      <c r="A9" s="24" t="s">
        <v>34</v>
      </c>
      <c r="B9" s="29"/>
      <c r="C9" s="18"/>
      <c r="D9" s="18"/>
      <c r="E9" s="18"/>
    </row>
    <row r="10" spans="1:5" ht="15.75">
      <c r="A10" s="24" t="s">
        <v>35</v>
      </c>
      <c r="B10" s="14"/>
      <c r="C10" s="12"/>
      <c r="D10" s="13"/>
      <c r="E10" s="13"/>
    </row>
    <row r="11" spans="1:5" ht="15.75">
      <c r="A11" s="24" t="s">
        <v>77</v>
      </c>
      <c r="B11" s="14" t="s">
        <v>75</v>
      </c>
      <c r="C11" s="12"/>
      <c r="D11" s="13"/>
      <c r="E11" s="13"/>
    </row>
    <row r="12" spans="1:5" s="31" customFormat="1" ht="16.5" thickBot="1">
      <c r="A12" s="27" t="s">
        <v>36</v>
      </c>
      <c r="B12" s="16"/>
      <c r="C12" s="17"/>
      <c r="D12" s="17"/>
      <c r="E12" s="17"/>
    </row>
    <row r="13" spans="1:5" s="38" customFormat="1" ht="15">
      <c r="A13" s="80"/>
      <c r="B13" s="80"/>
      <c r="C13" s="32" t="s">
        <v>45</v>
      </c>
      <c r="D13" s="32" t="s">
        <v>46</v>
      </c>
    </row>
    <row r="14" spans="1:5" s="47" customFormat="1" ht="15">
      <c r="A14" s="79" t="s">
        <v>11</v>
      </c>
      <c r="B14" s="79"/>
      <c r="C14" s="48">
        <f>1-D14</f>
        <v>0.43190427514881846</v>
      </c>
      <c r="D14" s="48">
        <v>0.56809572485118154</v>
      </c>
    </row>
    <row r="15" spans="1:5" s="47" customFormat="1" ht="15">
      <c r="A15" s="79" t="s">
        <v>7</v>
      </c>
      <c r="B15" s="79"/>
      <c r="C15" s="48">
        <f>1-D15</f>
        <v>0.90413013767125572</v>
      </c>
      <c r="D15" s="48">
        <v>9.5869862328744296E-2</v>
      </c>
    </row>
    <row r="16" spans="1:5" s="47" customFormat="1" ht="15">
      <c r="A16" s="79" t="s">
        <v>9</v>
      </c>
      <c r="B16" s="79"/>
      <c r="C16" s="48">
        <f>1-D16</f>
        <v>0.14347787400640644</v>
      </c>
      <c r="D16" s="48">
        <v>0.85652212599359356</v>
      </c>
    </row>
    <row r="17" spans="1:4" s="47" customFormat="1" ht="15">
      <c r="A17" s="79" t="s">
        <v>8</v>
      </c>
      <c r="B17" s="79"/>
      <c r="C17" s="48">
        <f>1-D17</f>
        <v>0.23869944488501194</v>
      </c>
      <c r="D17" s="48">
        <v>0.76130055511498806</v>
      </c>
    </row>
    <row r="18" spans="1:4" s="47" customFormat="1" ht="15">
      <c r="A18" s="79" t="s">
        <v>44</v>
      </c>
      <c r="B18" s="79"/>
      <c r="C18" s="48">
        <f>1-D18</f>
        <v>0.49337340672074159</v>
      </c>
      <c r="D18" s="48">
        <v>0.50662659327925841</v>
      </c>
    </row>
    <row r="19" spans="1:4" s="19" customFormat="1" ht="15"/>
    <row r="20" spans="1:4" s="19" customFormat="1" ht="15"/>
  </sheetData>
  <mergeCells count="6">
    <mergeCell ref="A18:B18"/>
    <mergeCell ref="A13:B13"/>
    <mergeCell ref="A14:B14"/>
    <mergeCell ref="A15:B15"/>
    <mergeCell ref="A16:B16"/>
    <mergeCell ref="A17:B17"/>
  </mergeCells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B10" sqref="B10"/>
    </sheetView>
  </sheetViews>
  <sheetFormatPr defaultRowHeight="12.75"/>
  <cols>
    <col min="1" max="1" width="14.7109375" customWidth="1"/>
    <col min="2" max="15" width="11.7109375" customWidth="1"/>
    <col min="16" max="16" width="11.28515625" bestFit="1" customWidth="1"/>
  </cols>
  <sheetData>
    <row r="1" spans="1:14" ht="15.75">
      <c r="A1" s="12"/>
      <c r="B1" s="24" t="s">
        <v>28</v>
      </c>
    </row>
    <row r="2" spans="1:14" ht="15.75">
      <c r="A2" s="12"/>
      <c r="B2" s="26" t="s">
        <v>59</v>
      </c>
      <c r="C2" s="1"/>
    </row>
    <row r="3" spans="1:14" ht="15">
      <c r="A3" s="12"/>
      <c r="B3" s="19" t="s">
        <v>21</v>
      </c>
      <c r="C3" s="19"/>
      <c r="D3" s="19"/>
    </row>
    <row r="4" spans="1:14" ht="15.75">
      <c r="A4" s="24" t="s">
        <v>29</v>
      </c>
      <c r="B4" s="19" t="s">
        <v>12</v>
      </c>
      <c r="C4" s="19"/>
      <c r="D4" s="19"/>
    </row>
    <row r="5" spans="1:14" ht="15.75">
      <c r="A5" s="24" t="s">
        <v>30</v>
      </c>
      <c r="B5" s="29"/>
      <c r="C5" s="19"/>
      <c r="D5" s="19"/>
    </row>
    <row r="6" spans="1:14" ht="15.75">
      <c r="A6" s="24" t="s">
        <v>31</v>
      </c>
      <c r="B6" s="29"/>
      <c r="C6" s="19"/>
      <c r="D6" s="19"/>
    </row>
    <row r="7" spans="1:14" ht="15.75">
      <c r="A7" s="24" t="s">
        <v>32</v>
      </c>
      <c r="B7" s="29"/>
      <c r="C7" s="19"/>
      <c r="D7" s="19"/>
    </row>
    <row r="8" spans="1:14" ht="15.75">
      <c r="A8" s="24" t="s">
        <v>33</v>
      </c>
      <c r="B8" s="19" t="s">
        <v>13</v>
      </c>
      <c r="C8" s="19"/>
      <c r="D8" s="19"/>
    </row>
    <row r="9" spans="1:14" ht="15.75">
      <c r="A9" s="24" t="s">
        <v>34</v>
      </c>
      <c r="B9" s="14" t="s">
        <v>75</v>
      </c>
      <c r="C9" s="19"/>
      <c r="D9" s="19"/>
    </row>
    <row r="10" spans="1:14" ht="15.75">
      <c r="A10" s="24" t="s">
        <v>35</v>
      </c>
      <c r="B10" s="14"/>
    </row>
    <row r="11" spans="1:14" s="31" customFormat="1" ht="16.5" thickBot="1">
      <c r="A11" s="27" t="s">
        <v>36</v>
      </c>
      <c r="B11" s="16"/>
    </row>
    <row r="12" spans="1:14" s="20" customFormat="1" ht="15">
      <c r="B12" s="20">
        <v>1987</v>
      </c>
      <c r="C12" s="20">
        <v>1988</v>
      </c>
      <c r="D12" s="20">
        <v>1989</v>
      </c>
      <c r="E12" s="20">
        <v>1990</v>
      </c>
      <c r="F12" s="20">
        <v>1991</v>
      </c>
      <c r="G12" s="20">
        <v>1992</v>
      </c>
      <c r="H12" s="20">
        <v>1993</v>
      </c>
      <c r="I12" s="20">
        <v>1994</v>
      </c>
      <c r="J12" s="20">
        <v>1995</v>
      </c>
      <c r="K12" s="20">
        <v>1996</v>
      </c>
      <c r="L12" s="20">
        <v>1997</v>
      </c>
      <c r="M12" s="20">
        <v>1998</v>
      </c>
      <c r="N12" s="20">
        <v>1999</v>
      </c>
    </row>
    <row r="13" spans="1:14" s="19" customFormat="1" ht="15">
      <c r="A13" s="49" t="s">
        <v>5</v>
      </c>
      <c r="B13" s="50">
        <v>2.4487297214569942E-3</v>
      </c>
      <c r="C13" s="50">
        <v>3.4132022663663046E-4</v>
      </c>
      <c r="D13" s="50">
        <v>3.1420624291748221E-3</v>
      </c>
      <c r="E13" s="50">
        <v>2.2149837133550489E-3</v>
      </c>
      <c r="F13" s="50">
        <v>1.8616931252750228E-3</v>
      </c>
      <c r="G13" s="50">
        <v>8.6636991007677834E-4</v>
      </c>
      <c r="H13" s="50">
        <v>1.9008515815085159E-3</v>
      </c>
      <c r="I13" s="50">
        <v>3.5202385047586285E-2</v>
      </c>
      <c r="J13" s="50">
        <v>6.6083743313210305E-2</v>
      </c>
      <c r="K13" s="50">
        <v>5.9116786208227461E-2</v>
      </c>
      <c r="L13" s="50">
        <v>0.13454473971963191</v>
      </c>
      <c r="M13" s="50">
        <v>0.25139854474185758</v>
      </c>
      <c r="N13" s="50">
        <v>0.16913280617970197</v>
      </c>
    </row>
    <row r="14" spans="1:14" s="19" customFormat="1" ht="15">
      <c r="A14" s="49" t="s">
        <v>8</v>
      </c>
      <c r="B14" s="50">
        <v>3.4690337720640753E-3</v>
      </c>
      <c r="C14" s="50">
        <v>4.7102191275855011E-3</v>
      </c>
      <c r="D14" s="50">
        <v>2.3127639847532709E-2</v>
      </c>
      <c r="E14" s="50">
        <v>2.8968512486427796E-2</v>
      </c>
      <c r="F14" s="50">
        <v>4.0043326676370034E-2</v>
      </c>
      <c r="G14" s="50">
        <v>2.9815074836435335E-2</v>
      </c>
      <c r="H14" s="50">
        <v>2.0123682076236819E-2</v>
      </c>
      <c r="I14" s="50">
        <v>2.336887971562894E-2</v>
      </c>
      <c r="J14" s="50">
        <v>3.203213955786624E-2</v>
      </c>
      <c r="K14" s="50">
        <v>6.9280499179826954E-2</v>
      </c>
      <c r="L14" s="50">
        <v>0.13508532674800044</v>
      </c>
      <c r="M14" s="50">
        <v>0.16875901820230094</v>
      </c>
      <c r="N14" s="50">
        <v>0.2135559383073671</v>
      </c>
    </row>
    <row r="15" spans="1:14" s="19" customFormat="1" ht="15"/>
    <row r="16" spans="1:14" s="19" customFormat="1" ht="15"/>
    <row r="17" s="19" customFormat="1" ht="15"/>
    <row r="18" s="19" customFormat="1" ht="15"/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B9" sqref="B9"/>
    </sheetView>
  </sheetViews>
  <sheetFormatPr defaultRowHeight="12.75"/>
  <cols>
    <col min="1" max="1" width="14.7109375" customWidth="1"/>
    <col min="2" max="6" width="34.42578125" customWidth="1"/>
    <col min="7" max="8" width="14.7109375" customWidth="1"/>
  </cols>
  <sheetData>
    <row r="1" spans="1:6" ht="15.75">
      <c r="A1" s="12"/>
      <c r="B1" s="24" t="s">
        <v>28</v>
      </c>
    </row>
    <row r="2" spans="1:6" ht="15.75">
      <c r="A2" s="12"/>
      <c r="B2" s="26" t="s">
        <v>59</v>
      </c>
    </row>
    <row r="3" spans="1:6" ht="15">
      <c r="A3" s="12"/>
      <c r="B3" s="19" t="s">
        <v>39</v>
      </c>
      <c r="C3" s="19"/>
      <c r="D3" s="19"/>
      <c r="E3" s="19"/>
      <c r="F3" s="19"/>
    </row>
    <row r="4" spans="1:6" ht="15.75">
      <c r="A4" s="24" t="s">
        <v>29</v>
      </c>
      <c r="B4" s="75" t="s">
        <v>38</v>
      </c>
      <c r="C4" s="19"/>
      <c r="D4" s="19"/>
      <c r="E4" s="19"/>
      <c r="F4" s="19"/>
    </row>
    <row r="5" spans="1:6" ht="15.75">
      <c r="A5" s="24" t="s">
        <v>30</v>
      </c>
      <c r="B5" s="29"/>
      <c r="C5" s="19"/>
      <c r="D5" s="19"/>
      <c r="E5" s="19"/>
      <c r="F5" s="19"/>
    </row>
    <row r="6" spans="1:6" ht="15.75">
      <c r="A6" s="24" t="s">
        <v>31</v>
      </c>
      <c r="B6" s="29"/>
      <c r="C6" s="19"/>
      <c r="D6" s="19"/>
      <c r="E6" s="19"/>
      <c r="F6" s="19"/>
    </row>
    <row r="7" spans="1:6" ht="15.75">
      <c r="A7" s="24" t="s">
        <v>32</v>
      </c>
      <c r="B7" s="29"/>
      <c r="C7" s="19"/>
      <c r="D7" s="19"/>
      <c r="E7" s="19"/>
      <c r="F7" s="19"/>
    </row>
    <row r="8" spans="1:6" ht="15.75">
      <c r="A8" s="24" t="s">
        <v>33</v>
      </c>
      <c r="B8" s="19" t="s">
        <v>18</v>
      </c>
      <c r="C8" s="19"/>
      <c r="D8" s="19"/>
      <c r="E8" s="19"/>
      <c r="F8" s="19"/>
    </row>
    <row r="9" spans="1:6" ht="15.75">
      <c r="A9" s="24" t="s">
        <v>34</v>
      </c>
      <c r="B9" s="29" t="s">
        <v>78</v>
      </c>
      <c r="C9" s="19"/>
      <c r="D9" s="19"/>
      <c r="E9" s="19"/>
      <c r="F9" s="19"/>
    </row>
    <row r="10" spans="1:6" ht="15.75">
      <c r="A10" s="24" t="s">
        <v>35</v>
      </c>
      <c r="B10" s="29" t="s">
        <v>79</v>
      </c>
      <c r="C10" s="19"/>
      <c r="D10" s="19"/>
      <c r="E10" s="19"/>
      <c r="F10" s="19"/>
    </row>
    <row r="11" spans="1:6" s="31" customFormat="1" ht="16.5" thickBot="1">
      <c r="A11" s="27" t="s">
        <v>36</v>
      </c>
      <c r="B11" s="16"/>
    </row>
    <row r="12" spans="1:6" s="55" customFormat="1" ht="30">
      <c r="A12" s="55" t="s">
        <v>60</v>
      </c>
      <c r="B12" s="55" t="s">
        <v>20</v>
      </c>
      <c r="C12" s="55" t="s">
        <v>17</v>
      </c>
      <c r="D12" s="55" t="s">
        <v>16</v>
      </c>
    </row>
    <row r="13" spans="1:6" s="38" customFormat="1" ht="15">
      <c r="A13" s="51">
        <v>1991</v>
      </c>
      <c r="B13" s="51">
        <v>2</v>
      </c>
      <c r="C13" s="51">
        <v>0</v>
      </c>
      <c r="D13" s="52">
        <v>4.0000000000000001E-3</v>
      </c>
    </row>
    <row r="14" spans="1:6" s="38" customFormat="1" ht="15">
      <c r="A14" s="51">
        <v>1992</v>
      </c>
      <c r="B14" s="51">
        <v>11</v>
      </c>
      <c r="C14" s="51">
        <v>3</v>
      </c>
      <c r="D14" s="52">
        <v>0.224</v>
      </c>
    </row>
    <row r="15" spans="1:6" s="38" customFormat="1" ht="15">
      <c r="A15" s="51">
        <v>1993</v>
      </c>
      <c r="B15" s="51">
        <v>17</v>
      </c>
      <c r="C15" s="51">
        <v>4</v>
      </c>
      <c r="D15" s="52">
        <v>0.23100000000000001</v>
      </c>
    </row>
    <row r="16" spans="1:6" s="38" customFormat="1" ht="15">
      <c r="A16" s="51">
        <v>1994</v>
      </c>
      <c r="B16" s="51">
        <v>24</v>
      </c>
      <c r="C16" s="51">
        <v>8</v>
      </c>
      <c r="D16" s="52">
        <v>0.17100000000000001</v>
      </c>
    </row>
    <row r="17" spans="1:9" s="38" customFormat="1" ht="15">
      <c r="A17" s="51">
        <v>1995</v>
      </c>
      <c r="B17" s="51">
        <v>27</v>
      </c>
      <c r="C17" s="51">
        <v>8</v>
      </c>
      <c r="D17" s="52">
        <v>0.245</v>
      </c>
    </row>
    <row r="18" spans="1:9" s="38" customFormat="1" ht="15">
      <c r="A18" s="51">
        <v>1996</v>
      </c>
      <c r="B18" s="51">
        <v>32</v>
      </c>
      <c r="C18" s="51">
        <v>8</v>
      </c>
      <c r="D18" s="52">
        <v>0.30499999999999999</v>
      </c>
    </row>
    <row r="19" spans="1:9" s="38" customFormat="1" ht="15">
      <c r="A19" s="51">
        <v>1997</v>
      </c>
      <c r="B19" s="51">
        <v>51</v>
      </c>
      <c r="C19" s="51">
        <v>14</v>
      </c>
      <c r="D19" s="54">
        <v>0.39</v>
      </c>
    </row>
    <row r="20" spans="1:9" s="38" customFormat="1" ht="15">
      <c r="A20" s="51">
        <v>1998</v>
      </c>
      <c r="B20" s="51">
        <v>67</v>
      </c>
      <c r="C20" s="51">
        <v>21</v>
      </c>
      <c r="D20" s="52">
        <v>0.32500000000000001</v>
      </c>
    </row>
    <row r="21" spans="1:9" s="38" customFormat="1" ht="15">
      <c r="A21" s="51">
        <v>1999</v>
      </c>
      <c r="B21" s="51">
        <v>75</v>
      </c>
      <c r="C21" s="51">
        <v>23</v>
      </c>
      <c r="D21" s="52">
        <v>0.245</v>
      </c>
    </row>
    <row r="22" spans="1:9" s="38" customFormat="1" ht="15">
      <c r="A22" s="51">
        <v>2000</v>
      </c>
      <c r="B22" s="51">
        <v>75</v>
      </c>
      <c r="C22" s="51">
        <v>20</v>
      </c>
      <c r="D22" s="52">
        <v>0.16500000000000001</v>
      </c>
    </row>
    <row r="23" spans="1:9" s="38" customFormat="1" ht="15">
      <c r="A23" s="51">
        <v>2001</v>
      </c>
      <c r="B23" s="51">
        <v>72</v>
      </c>
      <c r="C23" s="51">
        <v>20</v>
      </c>
      <c r="D23" s="52">
        <v>0.186</v>
      </c>
    </row>
    <row r="24" spans="1:9" s="38" customFormat="1" ht="15">
      <c r="A24" s="51">
        <v>2002</v>
      </c>
      <c r="B24" s="51">
        <v>64</v>
      </c>
      <c r="C24" s="51">
        <v>16</v>
      </c>
      <c r="D24" s="52">
        <v>0.155</v>
      </c>
      <c r="I24" s="32"/>
    </row>
    <row r="25" spans="1:9" s="38" customFormat="1" ht="15">
      <c r="A25" s="38">
        <v>2003</v>
      </c>
      <c r="B25" s="38">
        <v>48</v>
      </c>
      <c r="C25" s="38">
        <v>15</v>
      </c>
      <c r="D25" s="53">
        <v>0.114</v>
      </c>
    </row>
    <row r="26" spans="1:9" s="38" customFormat="1" ht="15">
      <c r="A26" s="38">
        <v>2004</v>
      </c>
      <c r="B26" s="38">
        <v>34</v>
      </c>
      <c r="C26" s="38">
        <v>10</v>
      </c>
      <c r="D26" s="53">
        <v>7.9000000000000001E-2</v>
      </c>
    </row>
    <row r="27" spans="1:9" s="38" customFormat="1" ht="15">
      <c r="A27" s="38">
        <v>2005</v>
      </c>
      <c r="B27" s="38">
        <v>26</v>
      </c>
      <c r="C27" s="38">
        <v>6</v>
      </c>
      <c r="D27" s="53">
        <v>3.7999999999999999E-2</v>
      </c>
      <c r="I27" s="32"/>
    </row>
    <row r="28" spans="1:9" s="38" customFormat="1" ht="15">
      <c r="I28" s="32"/>
    </row>
    <row r="32" spans="1:9">
      <c r="I32" s="1"/>
    </row>
    <row r="34" spans="9:9">
      <c r="I34" s="1"/>
    </row>
    <row r="36" spans="9:9">
      <c r="I36" s="1"/>
    </row>
    <row r="37" spans="9:9">
      <c r="I37" s="1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B10" sqref="B10"/>
    </sheetView>
  </sheetViews>
  <sheetFormatPr defaultRowHeight="12.75"/>
  <cols>
    <col min="1" max="1" width="15.42578125" customWidth="1"/>
    <col min="2" max="10" width="10.7109375" customWidth="1"/>
    <col min="11" max="11" width="14.7109375" customWidth="1"/>
  </cols>
  <sheetData>
    <row r="1" spans="1:11" ht="15.75">
      <c r="A1" s="12"/>
      <c r="B1" s="24" t="s">
        <v>28</v>
      </c>
    </row>
    <row r="2" spans="1:11" ht="15.75">
      <c r="A2" s="12"/>
      <c r="B2" s="26" t="s">
        <v>59</v>
      </c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12"/>
      <c r="B3" s="19" t="s">
        <v>41</v>
      </c>
    </row>
    <row r="4" spans="1:11" ht="15.75">
      <c r="A4" s="24" t="s">
        <v>29</v>
      </c>
      <c r="B4" s="75" t="s">
        <v>40</v>
      </c>
    </row>
    <row r="5" spans="1:11" ht="15.75">
      <c r="A5" s="24" t="s">
        <v>30</v>
      </c>
      <c r="B5" s="29"/>
    </row>
    <row r="6" spans="1:11" ht="15.75">
      <c r="A6" s="24" t="s">
        <v>31</v>
      </c>
      <c r="B6" s="29"/>
    </row>
    <row r="7" spans="1:11" ht="15.75">
      <c r="A7" s="24" t="s">
        <v>32</v>
      </c>
      <c r="B7" s="29"/>
    </row>
    <row r="8" spans="1:11" ht="15.75">
      <c r="A8" s="24" t="s">
        <v>33</v>
      </c>
      <c r="B8" s="19" t="s">
        <v>2</v>
      </c>
    </row>
    <row r="9" spans="1:11" ht="15.75">
      <c r="A9" s="24" t="s">
        <v>34</v>
      </c>
      <c r="B9" s="14" t="s">
        <v>75</v>
      </c>
    </row>
    <row r="10" spans="1:11" ht="15.75">
      <c r="A10" s="24" t="s">
        <v>35</v>
      </c>
      <c r="B10" s="14"/>
    </row>
    <row r="11" spans="1:11" s="31" customFormat="1" ht="16.5" thickBot="1">
      <c r="A11" s="27" t="s">
        <v>36</v>
      </c>
      <c r="B11" s="16"/>
    </row>
    <row r="12" spans="1:11" s="20" customFormat="1" ht="15">
      <c r="B12" s="20">
        <v>1992</v>
      </c>
      <c r="C12" s="20">
        <v>1993</v>
      </c>
      <c r="D12" s="20">
        <v>1994</v>
      </c>
      <c r="E12" s="20">
        <v>1995</v>
      </c>
      <c r="F12" s="20">
        <v>1996</v>
      </c>
      <c r="G12" s="20">
        <v>1997</v>
      </c>
      <c r="H12" s="20">
        <v>1998</v>
      </c>
      <c r="I12" s="20">
        <v>1999</v>
      </c>
      <c r="J12" s="20">
        <v>2000</v>
      </c>
    </row>
    <row r="13" spans="1:11" s="19" customFormat="1" ht="15">
      <c r="A13" s="19" t="s">
        <v>19</v>
      </c>
      <c r="B13" s="56">
        <v>0.01</v>
      </c>
      <c r="C13" s="53">
        <v>4.9000000000000002E-2</v>
      </c>
      <c r="D13" s="56">
        <v>0.04</v>
      </c>
      <c r="E13" s="53">
        <v>5.8000000000000003E-2</v>
      </c>
      <c r="F13" s="53">
        <v>6.2E-2</v>
      </c>
      <c r="G13" s="53">
        <v>0.156</v>
      </c>
      <c r="H13" s="53">
        <v>0.17199999999999999</v>
      </c>
      <c r="I13" s="53">
        <v>0.32400000000000001</v>
      </c>
      <c r="J13" s="53">
        <v>0.50600000000000001</v>
      </c>
    </row>
    <row r="14" spans="1:11" s="19" customFormat="1" ht="15"/>
    <row r="15" spans="1:11" s="19" customFormat="1" ht="15"/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B10" sqref="B10"/>
    </sheetView>
  </sheetViews>
  <sheetFormatPr defaultRowHeight="12.75"/>
  <cols>
    <col min="1" max="1" width="14.7109375" customWidth="1"/>
    <col min="2" max="10" width="10.7109375" customWidth="1"/>
    <col min="11" max="13" width="14.7109375" customWidth="1"/>
  </cols>
  <sheetData>
    <row r="1" spans="1:11" ht="15.75">
      <c r="A1" s="12"/>
      <c r="B1" s="24" t="s">
        <v>28</v>
      </c>
    </row>
    <row r="2" spans="1:11" ht="15.75">
      <c r="A2" s="12"/>
      <c r="B2" s="26" t="s">
        <v>59</v>
      </c>
    </row>
    <row r="3" spans="1:11" ht="15">
      <c r="A3" s="12"/>
      <c r="B3" s="19" t="s">
        <v>43</v>
      </c>
    </row>
    <row r="4" spans="1:11" ht="15.75">
      <c r="A4" s="24" t="s">
        <v>29</v>
      </c>
      <c r="B4" s="75" t="s">
        <v>22</v>
      </c>
    </row>
    <row r="5" spans="1:11" ht="15.75">
      <c r="A5" s="24" t="s">
        <v>30</v>
      </c>
      <c r="B5" s="29"/>
    </row>
    <row r="6" spans="1:11" ht="15.75">
      <c r="A6" s="24" t="s">
        <v>31</v>
      </c>
      <c r="B6" s="29"/>
    </row>
    <row r="7" spans="1:11" ht="15.75">
      <c r="A7" s="24" t="s">
        <v>32</v>
      </c>
      <c r="B7" s="29"/>
    </row>
    <row r="8" spans="1:11" ht="15.75">
      <c r="A8" s="24" t="s">
        <v>33</v>
      </c>
      <c r="B8" s="19" t="s">
        <v>2</v>
      </c>
    </row>
    <row r="9" spans="1:11" ht="15.75">
      <c r="A9" s="24" t="s">
        <v>34</v>
      </c>
      <c r="B9" s="29" t="s">
        <v>75</v>
      </c>
    </row>
    <row r="10" spans="1:11" ht="15.75">
      <c r="A10" s="24" t="s">
        <v>35</v>
      </c>
      <c r="B10" s="14"/>
    </row>
    <row r="11" spans="1:11" s="31" customFormat="1" ht="16.5" thickBot="1">
      <c r="A11" s="27" t="s">
        <v>36</v>
      </c>
      <c r="B11" s="16"/>
    </row>
    <row r="12" spans="1:11" s="19" customFormat="1" ht="15">
      <c r="C12" s="20">
        <v>1992</v>
      </c>
      <c r="D12" s="20">
        <v>1993</v>
      </c>
      <c r="E12" s="20">
        <v>1994</v>
      </c>
      <c r="F12" s="20">
        <v>1995</v>
      </c>
      <c r="G12" s="20">
        <v>1996</v>
      </c>
      <c r="H12" s="20">
        <v>1997</v>
      </c>
      <c r="I12" s="20">
        <v>1998</v>
      </c>
      <c r="J12" s="20">
        <v>1999</v>
      </c>
      <c r="K12" s="20">
        <v>2000</v>
      </c>
    </row>
    <row r="13" spans="1:11" s="19" customFormat="1" ht="29.25" customHeight="1">
      <c r="A13" s="81" t="s">
        <v>23</v>
      </c>
      <c r="B13" s="81"/>
      <c r="C13" s="53">
        <v>3.3000000000000002E-2</v>
      </c>
      <c r="D13" s="53">
        <v>4.3999999999999997E-2</v>
      </c>
      <c r="E13" s="53">
        <v>7.0999999999999994E-2</v>
      </c>
      <c r="F13" s="53">
        <v>0.1</v>
      </c>
      <c r="G13" s="53">
        <v>0.17199999999999999</v>
      </c>
      <c r="H13" s="53">
        <v>0.255</v>
      </c>
      <c r="I13" s="53">
        <v>0.36899999999999999</v>
      </c>
      <c r="J13" s="53">
        <v>0.55200000000000005</v>
      </c>
      <c r="K13" s="53">
        <v>0.54900000000000004</v>
      </c>
    </row>
    <row r="14" spans="1:11" s="19" customFormat="1" ht="15"/>
    <row r="15" spans="1:11" s="19" customFormat="1" ht="15"/>
    <row r="16" spans="1:11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3" s="19" customFormat="1" ht="15"/>
    <row r="24" s="19" customFormat="1" ht="15"/>
    <row r="25" s="19" customFormat="1" ht="15"/>
    <row r="26" s="19" customFormat="1" ht="15"/>
    <row r="27" s="19" customFormat="1" ht="15"/>
    <row r="28" s="19" customFormat="1" ht="15"/>
    <row r="29" s="19" customFormat="1" ht="15"/>
    <row r="30" s="19" customFormat="1" ht="15"/>
  </sheetData>
  <mergeCells count="1">
    <mergeCell ref="A13:B13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Efnisyfirlit</vt:lpstr>
      <vt:lpstr>V5_M1</vt:lpstr>
      <vt:lpstr>V5_M2</vt:lpstr>
      <vt:lpstr>V5_M3</vt:lpstr>
      <vt:lpstr>V5_M4</vt:lpstr>
      <vt:lpstr>V5_M5</vt:lpstr>
      <vt:lpstr>V5_M6</vt:lpstr>
      <vt:lpstr>V5_M7</vt:lpstr>
      <vt:lpstr>V5_M8</vt:lpstr>
      <vt:lpstr>V5_M9</vt:lpstr>
      <vt:lpstr>V5_M10</vt:lpstr>
      <vt:lpstr>V5_M11</vt:lpstr>
      <vt:lpstr>V5_M12</vt:lpstr>
      <vt:lpstr>V5_M13a</vt:lpstr>
      <vt:lpstr>V5_M13b</vt:lpstr>
      <vt:lpstr>V5_M13c</vt:lpstr>
      <vt:lpstr>V5_M9!útlán_alls</vt:lpstr>
      <vt:lpstr>V5_M9!útlán_alls_1</vt:lpstr>
      <vt:lpstr>V5_M9!útlán_alls_2</vt:lpstr>
    </vt:vector>
  </TitlesOfParts>
  <Company>MaggiSollaNonniOgMagga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RNA</dc:creator>
  <cp:lastModifiedBy>Guðrún Aradóttir</cp:lastModifiedBy>
  <dcterms:created xsi:type="dcterms:W3CDTF">2010-03-23T05:19:16Z</dcterms:created>
  <dcterms:modified xsi:type="dcterms:W3CDTF">2010-04-08T22:36:30Z</dcterms:modified>
</cp:coreProperties>
</file>